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<sst xmlns="http://schemas.openxmlformats.org/spreadsheetml/2006/main">
  <si>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</si>
  <si>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628-п</t>
  </si>
  <si>
    <t>на 2024 год и плановый период 2025 и 2026 годов</t>
  </si>
  <si>
    <t>от "12" января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</si>
  <si>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</si>
  <si>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</si>
  <si>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Тейковский многопрофильный колледж</t>
  </si>
  <si>
    <t>Дата</t>
  </si>
  <si>
    <t>12.01.2025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</si>
  <si>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</si>
  <si>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</si>
  <si>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242Ц5608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</si>
  <si>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</si>
  <si>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</si>
  <si>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</si>
  <si>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</si>
  <si>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</si>
  <si>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</si>
  <si>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</si>
  <si>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</si>
  <si>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</si>
  <si>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</si>
  <si>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</si>
  <si>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</si>
  <si>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</si>
  <si>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</si>
  <si>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</si>
  <si>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</si>
  <si>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</si>
  <si>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</si>
  <si>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</si>
  <si>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</si>
  <si>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</si>
  <si>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</si>
  <si>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</si>
  <si>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</si>
  <si>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</si>
  <si>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</si>
  <si>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</si>
  <si>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</si>
  <si>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</si>
  <si>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</si>
  <si>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</si>
  <si>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</si>
  <si>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</si>
  <si>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852101О.99.0.ББ28НЮ16000</t>
  </si>
  <si>
    <t>29.02.04 Конструирование, моделирование и технология швейных изделий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</si>
  <si>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</si>
  <si>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</si>
  <si>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</si>
  <si>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</si>
  <si>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</si>
  <si>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852101О.99.0.ББ28СЗ04000</t>
  </si>
  <si>
    <t>38.02.05 Товароведение и экспертиза качества потребительских товаров</t>
  </si>
  <si>
    <t>852101О.99.0.ББ28ШЯ28002</t>
  </si>
  <si>
    <t>43.02.15 Поварское и кондитерское дело</t>
  </si>
  <si>
    <t>Среднее общее образование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</si>
  <si>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</si>
  <si>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</si>
  <si>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</si>
  <si>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852101О.99.0.ББ29БП72000</t>
  </si>
  <si>
    <t>09.01.03 Мастер по обработке цифровой информации</t>
  </si>
  <si>
    <t>852101О.99.0.ББ29ПН16000</t>
  </si>
  <si>
    <t>38.01.02 Продавец, контролер-кассир</t>
  </si>
  <si>
    <t>852101О.99.0.ББ29ТД48002</t>
  </si>
  <si>
    <t>43.01.09 Повар, кондитер</t>
  </si>
  <si>
    <t>Уменьшение число обучающихся по причине отчисления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</si>
  <si>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</si>
  <si>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</si>
  <si>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</si>
  <si>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</si>
  <si>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</si>
  <si>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</si>
  <si>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</si>
  <si>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</si>
  <si>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</si>
  <si>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</si>
  <si>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</si>
  <si>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852100О.99.0.БО83БГ68000</t>
  </si>
  <si>
    <t>09.01.03 Оператор информационных систем и ресурсов</t>
  </si>
  <si>
    <t>РАЗДЕЛ 5</t>
  </si>
  <si>
    <t>БО84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</si>
  <si>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</si>
  <si>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</si>
  <si>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Уменьшение числа обучающихся по причине отчисления</t>
  </si>
  <si>
    <t>852100О.99.0.БО84ЦХ40000</t>
  </si>
  <si>
    <t>38.02.08 Торговое дело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</si>
  <si>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</si>
  <si>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</si>
  <si>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</si>
  <si>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</si>
  <si>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</si>
  <si>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</si>
  <si>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</si>
  <si>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</si>
  <si>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</si>
  <si>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</si>
  <si>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</si>
  <si>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</si>
  <si>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</si>
  <si>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</si>
  <si>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</si>
  <si>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</si>
  <si>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</si>
  <si>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числа проживающих в общежитии по причине уменьшения иногородних обучающихся.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</si>
  <si>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</si>
  <si>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</si>
  <si>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</si>
  <si>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</si>
  <si>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</si>
  <si>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2025 г.</t>
  </si>
  <si>
    <t>Подписано. Заверено ЭП.</t>
  </si>
  <si>
    <t>ФИО: СОЛОВЬЕВА АЛЛА НИКОЛАЕВНА</t>
  </si>
  <si>
    <t>Должность: И.О.ДИРЕКТОРА</t>
  </si>
  <si>
    <t>Действует c 17.09.2024 16:00:06 по: 11.12.2025 16:00:06</t>
  </si>
  <si>
    <t>Серийный номер: 3EA77128E02C6A55A6D63DEFFC33D4709BB9ED68</t>
  </si>
  <si>
    <t>Издатель: Федеральное казначейство</t>
  </si>
  <si>
    <t>Время подписания: 15.01.2025 08:15:43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</si>
</sst>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8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6</v>
      </c>
      <c r="I21" s="22">
        <v>6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15</v>
      </c>
      <c r="I22" s="22">
        <v>15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>
      <c r="A23" s="17" t="s">
        <v>54</v>
      </c>
      <c r="B23" s="15" t="s">
        <v>55</v>
      </c>
      <c r="C23" s="15" t="s">
        <v>56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46</v>
      </c>
      <c r="I23" s="22">
        <v>46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35</v>
      </c>
      <c r="I43" s="22">
        <v>35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24</v>
      </c>
      <c r="I44" s="22">
        <v>24</v>
      </c>
      <c r="J44" s="22">
        <f>ROUNDDOWN(10*H44/100, 0)</f>
      </c>
      <c r="K44" s="22">
        <f>IF(H44-I44=0,0,IF(H44-I44&gt;J44,H44-I44-J44,IF(I44-H44&gt;J44,H44-I44-J44,0)))</f>
      </c>
      <c r="L44" s="15"/>
      <c r="M44" s="15"/>
    </row>
    <row r="45" ht="75" customHeight="1">
      <c r="A45" s="17" t="s">
        <v>64</v>
      </c>
      <c r="B45" s="15" t="s">
        <v>65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68</v>
      </c>
      <c r="I45" s="22">
        <v>65</v>
      </c>
      <c r="J45" s="22">
        <f>ROUNDDOWN(10*H45/100, 0)</f>
      </c>
      <c r="K45" s="22">
        <f>IF(H45-I45=0,0,IF(H45-I45&gt;J45,H45-I45-J45,IF(I45-H45&gt;J45,H45-I45-J45,0)))</f>
      </c>
      <c r="L45" s="15" t="s">
        <v>66</v>
      </c>
      <c r="M45" s="15"/>
    </row>
    <row r="46" ht="20" customHeight="1">
</row>
    <row r="47" ht="25" customHeight="1">
      <c r="A47" s="20" t="s">
        <v>67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68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69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70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75" customHeight="1">
      <c r="A65" s="17" t="s">
        <v>71</v>
      </c>
      <c r="B65" s="15" t="s">
        <v>72</v>
      </c>
      <c r="C65" s="15" t="s">
        <v>72</v>
      </c>
      <c r="D65" s="15" t="s">
        <v>48</v>
      </c>
      <c r="E65" s="15" t="s">
        <v>73</v>
      </c>
      <c r="F65" s="15" t="s">
        <v>74</v>
      </c>
      <c r="G65" s="15" t="s">
        <v>75</v>
      </c>
      <c r="H65" s="22">
        <v>74198</v>
      </c>
      <c r="I65" s="22">
        <v>73522</v>
      </c>
      <c r="J65" s="22">
        <f>ROUNDDOWN(5*H65/100, 0)</f>
      </c>
      <c r="K65" s="22">
        <f>IF(H65-I65=0,0,IF(H65-I65&gt;J65,H65-I65-J65,IF(I65-H65&gt;J65,H65-I65-J65,0)))</f>
      </c>
      <c r="L65" s="15" t="s">
        <v>66</v>
      </c>
      <c r="M65" s="15"/>
    </row>
    <row r="66" ht="20" customHeight="1">
</row>
    <row r="67" ht="25" customHeight="1">
      <c r="A67" s="20" t="s">
        <v>76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58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77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>
      <c r="A85" s="17" t="s">
        <v>78</v>
      </c>
      <c r="B85" s="15" t="s">
        <v>79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5</v>
      </c>
      <c r="I85" s="22">
        <v>5</v>
      </c>
      <c r="J85" s="22">
        <f>ROUNDDOWN(10*H85/100, 0)</f>
      </c>
      <c r="K85" s="22">
        <f>IF(H85-I85=0,0,IF(H85-I85&gt;J85,H85-I85-J85,IF(I85-H85&gt;J85,H85-I85-J85,0)))</f>
      </c>
      <c r="L85" s="15"/>
      <c r="M85" s="15"/>
    </row>
    <row r="86" ht="20" customHeight="1">
</row>
    <row r="87" ht="25" customHeight="1">
      <c r="A87" s="20" t="s">
        <v>80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81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 ht="75" customHeight="1">
      <c r="A105" s="17" t="s">
        <v>82</v>
      </c>
      <c r="B105" s="15" t="s">
        <v>83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39</v>
      </c>
      <c r="I105" s="22">
        <v>38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84</v>
      </c>
      <c r="M105" s="15"/>
    </row>
    <row r="106">
      <c r="A106" s="17" t="s">
        <v>85</v>
      </c>
      <c r="B106" s="15" t="s">
        <v>86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6</v>
      </c>
      <c r="I106" s="22">
        <v>6</v>
      </c>
      <c r="J106" s="22">
        <f>ROUNDDOWN(5*H106/100, 0)</f>
      </c>
      <c r="K106" s="22">
        <f>IF(H106-I106=0,0,IF(H106-I106&gt;J106,H106-I106-J106,IF(I106-H106&gt;J106,H106-I106-J106,0)))</f>
      </c>
      <c r="L106" s="15"/>
      <c r="M106" s="15"/>
    </row>
    <row r="107" ht="20" customHeight="1">
</row>
  </sheetData>
  <sheetProtection password="8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 t="s">
        <v>102</v>
      </c>
      <c r="E21" s="15" t="s">
        <v>103</v>
      </c>
      <c r="F21" s="15" t="s">
        <v>50</v>
      </c>
      <c r="G21" s="15" t="s">
        <v>51</v>
      </c>
      <c r="H21" s="22">
        <v>76</v>
      </c>
      <c r="I21" s="22">
        <v>75</v>
      </c>
      <c r="J21" s="22">
        <f>ROUNDDOWN(5*H21/100, 0)</f>
      </c>
      <c r="K21" s="22">
        <f>IF(H21-I21=0,0,IF(H21-I21&gt;J21,H21-I21-J21,IF(I21-H21&gt;J21,H21-I21-J21,0)))</f>
      </c>
      <c r="L21" s="15" t="s">
        <v>104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105</v>
      </c>
      <c r="B25" s="25" t="s">
        <v>106</v>
      </c>
      <c r="C25" s="28" t="s">
        <v>106</v>
      </c>
      <c r="D25" s="28"/>
    </row>
    <row r="26" ht="20" customHeight="1">
      <c r="A26" s="0"/>
      <c r="B26" s="26" t="s">
        <v>107</v>
      </c>
      <c r="C26" s="26" t="s">
        <v>108</v>
      </c>
      <c r="D26" s="26" t="s">
        <v>109</v>
      </c>
    </row>
    <row r="27" ht="20" customHeight="1">
</row>
    <row r="28" ht="20" customHeight="1">
      <c r="A28" s="0"/>
      <c r="B28" s="24" t="s">
        <v>110</v>
      </c>
      <c r="C28" s="24"/>
      <c r="D28" s="24"/>
    </row>
    <row r="29" ht="20" customHeight="1">
</row>
    <row r="30" ht="20" customHeight="1">
      <c r="A30" s="4" t="s">
        <v>111</v>
      </c>
      <c r="B30" s="4"/>
      <c r="C30" s="4"/>
    </row>
    <row r="31" ht="20" customHeight="1">
      <c r="A31" s="5" t="s">
        <v>112</v>
      </c>
      <c r="B31" s="5"/>
      <c r="C31" s="5"/>
    </row>
    <row r="32" ht="20" customHeight="1">
      <c r="A32" s="5" t="s">
        <v>113</v>
      </c>
      <c r="B32" s="5"/>
      <c r="C32" s="5"/>
    </row>
    <row r="33" ht="20" customHeight="1">
      <c r="A33" s="5" t="s">
        <v>114</v>
      </c>
      <c r="B33" s="5"/>
      <c r="C33" s="5"/>
    </row>
    <row r="34" ht="20" customHeight="1">
      <c r="A34" s="5" t="s">
        <v>115</v>
      </c>
      <c r="B34" s="5"/>
      <c r="C34" s="5"/>
    </row>
    <row r="35" ht="20" customHeight="1">
      <c r="A35" s="5" t="s">
        <v>116</v>
      </c>
      <c r="B35" s="5"/>
      <c r="C35" s="5"/>
    </row>
    <row r="36" ht="20" customHeight="1">
      <c r="A36" s="6" t="s">
        <v>117</v>
      </c>
      <c r="B36" s="6"/>
      <c r="C36" s="6"/>
    </row>
  </sheetData>
  <sheetProtection password="8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