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<sst xmlns="http://schemas.openxmlformats.org/spreadsheetml/2006/main">
  <si>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</si>
  <si>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677-п</t>
  </si>
  <si>
    <t>на 2025 год и плановый период 2026 и 2027 годов</t>
  </si>
  <si>
    <t>от "30" июня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</si>
  <si>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</si>
  <si>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</si>
  <si>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</si>
  <si>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</si>
  <si>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30.06.2025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</si>
  <si>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</si>
  <si>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</si>
  <si>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</si>
  <si>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</si>
  <si>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</si>
  <si>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</si>
  <si>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</si>
  <si>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</si>
  <si>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</si>
  <si>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Первое полугодие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</si>
  <si>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</si>
  <si>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</si>
  <si>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</si>
  <si>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</si>
  <si>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</si>
  <si>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</si>
  <si>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</si>
  <si>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</si>
  <si>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</si>
  <si>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</si>
  <si>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</si>
  <si>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</si>
  <si>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</si>
  <si>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</si>
  <si>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</si>
  <si>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</si>
  <si>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</si>
  <si>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</si>
  <si>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</si>
  <si>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</si>
  <si>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</si>
  <si>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</si>
  <si>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</si>
  <si>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</si>
  <si>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</si>
  <si>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</si>
  <si>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</si>
  <si>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</si>
  <si>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</si>
  <si>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</si>
  <si>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</si>
  <si>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</si>
  <si>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</si>
  <si>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</si>
  <si>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</si>
  <si>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</si>
  <si>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</si>
  <si>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</si>
  <si>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</si>
  <si>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</si>
  <si>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</si>
  <si>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</si>
  <si>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</si>
  <si>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</si>
  <si>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852100О.99.0.БО83БГ68000</t>
  </si>
  <si>
    <t>09.01.03 Оператор информационных систем и ресурсов</t>
  </si>
  <si>
    <t>изменение в КЦП 11.01.05 Монтажник связи 7 человек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</si>
  <si>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</si>
  <si>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</si>
  <si>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</si>
  <si>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</si>
  <si>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Отчислен студнгт</t>
  </si>
  <si>
    <t>852100О.99.0.БО83АХ88000</t>
  </si>
  <si>
    <t>08.01.28 Мастер отделочных строительных и декоративных работ</t>
  </si>
  <si>
    <t>Изменение в КЦП на 11.01.05 Монтажник связи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</si>
  <si>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</si>
  <si>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</si>
  <si>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</si>
  <si>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852100О.99.0.БО84РМ28000</t>
  </si>
  <si>
    <t>38.02.05 Товароведение и экспертиза качества потребительских товаров</t>
  </si>
  <si>
    <t>852100О.99.0.БО84ЦХ40000</t>
  </si>
  <si>
    <t>38.02.08 Торговое дело</t>
  </si>
  <si>
    <t>852100О.99.0.БО84СХ24000</t>
  </si>
  <si>
    <t>43.02.15 Поварское и кондитерское дело</t>
  </si>
  <si>
    <t>Среднее общее образование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</si>
  <si>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</si>
  <si>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</si>
  <si>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</si>
  <si>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</si>
  <si>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</si>
  <si>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</si>
  <si>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</si>
  <si>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</si>
  <si>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</si>
  <si>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</si>
  <si>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</si>
  <si>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</si>
  <si>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</si>
  <si>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</si>
  <si>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</si>
  <si>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</si>
  <si>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</si>
  <si>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</si>
  <si>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</si>
  <si>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</si>
  <si>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</si>
  <si>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</si>
  <si>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</si>
  <si>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</si>
  <si>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</si>
  <si>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</si>
  <si>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</si>
  <si>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</si>
  <si>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</si>
  <si>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</si>
  <si>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</si>
  <si>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"30" июня 2025 г.</t>
  </si>
  <si>
    <t>Подписано. Заверено ЭП.</t>
  </si>
  <si>
    <t>ФИО: СОЛОВЬЕВА АЛЛА НИКОЛАЕВНА</t>
  </si>
  <si>
    <t>Должность: И.О.ДИРЕКТОРА</t>
  </si>
  <si>
    <t>Действует c 17.09.2024 16:00:06 по: 11.12.2025 16:00:06</t>
  </si>
  <si>
    <t>Серийный номер: 3EA77128E02C6A55A6D63DEFFC33D4709BB9ED68</t>
  </si>
  <si>
    <t>Издатель: Федеральное казначейство</t>
  </si>
  <si>
    <t>Время подписания: 14.07.2025 10:04:20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</si>
</sst>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D11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12</v>
      </c>
      <c r="I21" s="22">
        <v>12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73980</v>
      </c>
      <c r="I41" s="22">
        <v>73980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 ht="75" customHeight="1">
      <c r="A61" s="17" t="s">
        <v>63</v>
      </c>
      <c r="B61" s="15" t="s">
        <v>64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22</v>
      </c>
      <c r="I61" s="22">
        <v>29</v>
      </c>
      <c r="J61" s="22">
        <f>ROUNDDOWN(10*H61/100, 0)</f>
      </c>
      <c r="K61" s="22">
        <f>IF(H61-I61=0,0,IF(H61-I61&gt;J61,H61-I61-J61,IF(I61-H61&gt;J61,H61-I61-J61,0)))</f>
      </c>
      <c r="L61" s="15" t="s">
        <v>65</v>
      </c>
      <c r="M61" s="15"/>
    </row>
    <row r="62">
      <c r="A62" s="17" t="s">
        <v>66</v>
      </c>
      <c r="B62" s="15" t="s">
        <v>67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7</v>
      </c>
      <c r="I62" s="22">
        <v>7</v>
      </c>
      <c r="J62" s="22">
        <f>ROUNDDOWN(10*H62/100, 0)</f>
      </c>
      <c r="K62" s="22">
        <f>IF(H62-I62=0,0,IF(H62-I62&gt;J62,H62-I62-J62,IF(I62-H62&gt;J62,H62-I62-J62,0)))</f>
      </c>
      <c r="L62" s="15"/>
      <c r="M62" s="15"/>
    </row>
    <row r="63" ht="30" customHeight="1">
      <c r="A63" s="17" t="s">
        <v>68</v>
      </c>
      <c r="B63" s="15" t="s">
        <v>69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64</v>
      </c>
      <c r="I63" s="22">
        <v>63</v>
      </c>
      <c r="J63" s="22">
        <f>ROUNDDOWN(10*H63/100, 0)</f>
      </c>
      <c r="K63" s="22">
        <f>IF(H63-I63=0,0,IF(H63-I63&gt;J63,H63-I63-J63,IF(I63-H63&gt;J63,H63-I63-J63,0)))</f>
      </c>
      <c r="L63" s="15" t="s">
        <v>70</v>
      </c>
      <c r="M63" s="15"/>
    </row>
    <row r="64" ht="75" customHeight="1">
      <c r="A64" s="17" t="s">
        <v>71</v>
      </c>
      <c r="B64" s="15" t="s">
        <v>72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0</v>
      </c>
      <c r="J64" s="22">
        <f>ROUNDDOWN(10*H64/100, 0)</f>
      </c>
      <c r="K64" s="22">
        <f>IF(H64-I64=0,0,IF(H64-I64&gt;J64,H64-I64-J64,IF(I64-H64&gt;J64,H64-I64-J64,0)))</f>
      </c>
      <c r="L64" s="15" t="s">
        <v>73</v>
      </c>
      <c r="M64" s="15"/>
    </row>
    <row r="65" ht="20" customHeight="1">
</row>
    <row r="66" ht="25" customHeight="1">
      <c r="A66" s="20" t="s">
        <v>74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75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76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77</v>
      </c>
      <c r="B84" s="15" t="s">
        <v>78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15</v>
      </c>
      <c r="I84" s="22">
        <v>15</v>
      </c>
      <c r="J84" s="22">
        <f>ROUNDDOWN(5*H84/100, 0)</f>
      </c>
      <c r="K84" s="22">
        <f>IF(H84-I84=0,0,IF(H84-I84&gt;J84,H84-I84-J84,IF(I84-H84&gt;J84,H84-I84-J84,0)))</f>
      </c>
      <c r="L84" s="15"/>
      <c r="M84" s="15"/>
    </row>
    <row r="85">
      <c r="A85" s="17" t="s">
        <v>79</v>
      </c>
      <c r="B85" s="15" t="s">
        <v>80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25</v>
      </c>
      <c r="I85" s="22">
        <v>25</v>
      </c>
      <c r="J85" s="22">
        <f>ROUNDDOWN(5*H85/100, 0)</f>
      </c>
      <c r="K85" s="22">
        <f>IF(H85-I85=0,0,IF(H85-I85&gt;J85,H85-I85-J85,IF(I85-H85&gt;J85,H85-I85-J85,0)))</f>
      </c>
      <c r="L85" s="15"/>
      <c r="M85" s="15"/>
    </row>
    <row r="86">
      <c r="A86" s="17" t="s">
        <v>81</v>
      </c>
      <c r="B86" s="15" t="s">
        <v>82</v>
      </c>
      <c r="C86" s="15" t="s">
        <v>83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42</v>
      </c>
      <c r="I86" s="22">
        <v>42</v>
      </c>
      <c r="J86" s="22">
        <f>ROUNDDOWN(5*H86/100, 0)</f>
      </c>
      <c r="K86" s="22">
        <f>IF(H86-I86=0,0,IF(H86-I86&gt;J86,H86-I86-J86,IF(I86-H86&gt;J86,H86-I86-J86,0)))</f>
      </c>
      <c r="L86" s="15"/>
      <c r="M86" s="15"/>
    </row>
    <row r="87">
      <c r="A87" s="17" t="s">
        <v>84</v>
      </c>
      <c r="B87" s="15" t="s">
        <v>85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48</v>
      </c>
      <c r="I87" s="22">
        <v>48</v>
      </c>
      <c r="J87" s="22">
        <f>ROUNDDOWN(5*H87/100, 0)</f>
      </c>
      <c r="K87" s="22">
        <f>IF(H87-I87=0,0,IF(H87-I87&gt;J87,H87-I87-J87,IF(I87-H87&gt;J87,H87-I87-J87,0)))</f>
      </c>
      <c r="L87" s="15"/>
      <c r="M87" s="15"/>
    </row>
    <row r="88" ht="20" customHeight="1">
</row>
  </sheetData>
  <sheetProtection password="DD11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87</v>
      </c>
      <c r="B5" s="19"/>
      <c r="C5" s="19"/>
      <c r="D5" s="17" t="s">
        <v>88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89</v>
      </c>
      <c r="O5" s="15"/>
      <c r="P5" s="15"/>
    </row>
    <row r="6" ht="20" customHeight="1">
</row>
    <row r="7" ht="20" customHeight="1">
      <c r="A7" s="19" t="s">
        <v>90</v>
      </c>
      <c r="B7" s="19"/>
      <c r="C7" s="19"/>
      <c r="D7" s="17" t="s">
        <v>91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94</v>
      </c>
      <c r="C11" s="15"/>
      <c r="D11" s="15" t="s">
        <v>95</v>
      </c>
      <c r="E11" s="15" t="s">
        <v>96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94</v>
      </c>
      <c r="C17" s="15"/>
      <c r="D17" s="15" t="s">
        <v>95</v>
      </c>
      <c r="E17" s="15" t="s">
        <v>98</v>
      </c>
      <c r="F17" s="15"/>
      <c r="G17" s="15"/>
      <c r="H17" s="15"/>
      <c r="I17" s="15"/>
      <c r="J17" s="15"/>
      <c r="K17" s="15"/>
      <c r="L17" s="15"/>
      <c r="M17" s="15" t="s">
        <v>99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100</v>
      </c>
      <c r="B21" s="15"/>
      <c r="C21" s="15"/>
      <c r="D21" s="15" t="s">
        <v>101</v>
      </c>
      <c r="E21" s="15" t="s">
        <v>102</v>
      </c>
      <c r="F21" s="15" t="s">
        <v>50</v>
      </c>
      <c r="G21" s="15" t="s">
        <v>51</v>
      </c>
      <c r="H21" s="22">
        <v>77</v>
      </c>
      <c r="I21" s="22">
        <v>77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87</v>
      </c>
      <c r="B26" s="19"/>
      <c r="C26" s="19"/>
      <c r="D26" s="17" t="s">
        <v>103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104</v>
      </c>
      <c r="O26" s="15"/>
      <c r="P26" s="15"/>
    </row>
    <row r="27" ht="20" customHeight="1">
</row>
    <row r="28" ht="20" customHeight="1">
      <c r="A28" s="19" t="s">
        <v>90</v>
      </c>
      <c r="B28" s="19"/>
      <c r="C28" s="19"/>
      <c r="D28" s="17" t="s">
        <v>105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94</v>
      </c>
      <c r="C32" s="15"/>
      <c r="D32" s="15" t="s">
        <v>95</v>
      </c>
      <c r="E32" s="15" t="s">
        <v>96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94</v>
      </c>
      <c r="C38" s="15"/>
      <c r="D38" s="15" t="s">
        <v>95</v>
      </c>
      <c r="E38" s="15" t="s">
        <v>98</v>
      </c>
      <c r="F38" s="15"/>
      <c r="G38" s="15"/>
      <c r="H38" s="15"/>
      <c r="I38" s="15"/>
      <c r="J38" s="15"/>
      <c r="K38" s="15"/>
      <c r="L38" s="15"/>
      <c r="M38" s="15" t="s">
        <v>99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106</v>
      </c>
      <c r="B42" s="15"/>
      <c r="C42" s="15"/>
      <c r="D42" s="15"/>
      <c r="E42" s="15" t="s">
        <v>107</v>
      </c>
      <c r="F42" s="15" t="s">
        <v>108</v>
      </c>
      <c r="G42" s="15" t="s">
        <v>109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110</v>
      </c>
      <c r="B46" s="25" t="s">
        <v>111</v>
      </c>
      <c r="C46" s="28" t="s">
        <v>111</v>
      </c>
      <c r="D46" s="28"/>
    </row>
    <row r="47" ht="20" customHeight="1">
      <c r="A47" s="0"/>
      <c r="B47" s="26" t="s">
        <v>112</v>
      </c>
      <c r="C47" s="26" t="s">
        <v>113</v>
      </c>
      <c r="D47" s="26" t="s">
        <v>114</v>
      </c>
    </row>
    <row r="48" ht="20" customHeight="1">
</row>
    <row r="49" ht="20" customHeight="1">
      <c r="A49" s="0"/>
      <c r="B49" s="24" t="s">
        <v>115</v>
      </c>
      <c r="C49" s="24"/>
      <c r="D49" s="24"/>
    </row>
    <row r="50" ht="20" customHeight="1">
</row>
    <row r="51" ht="20" customHeight="1">
      <c r="A51" s="4" t="s">
        <v>116</v>
      </c>
      <c r="B51" s="4"/>
      <c r="C51" s="4"/>
    </row>
    <row r="52" ht="20" customHeight="1">
      <c r="A52" s="5" t="s">
        <v>117</v>
      </c>
      <c r="B52" s="5"/>
      <c r="C52" s="5"/>
    </row>
    <row r="53" ht="20" customHeight="1">
      <c r="A53" s="5" t="s">
        <v>118</v>
      </c>
      <c r="B53" s="5"/>
      <c r="C53" s="5"/>
    </row>
    <row r="54" ht="20" customHeight="1">
      <c r="A54" s="5" t="s">
        <v>119</v>
      </c>
      <c r="B54" s="5"/>
      <c r="C54" s="5"/>
    </row>
    <row r="55" ht="20" customHeight="1">
      <c r="A55" s="5" t="s">
        <v>120</v>
      </c>
      <c r="B55" s="5"/>
      <c r="C55" s="5"/>
    </row>
    <row r="56" ht="20" customHeight="1">
      <c r="A56" s="5" t="s">
        <v>121</v>
      </c>
      <c r="B56" s="5"/>
      <c r="C56" s="5"/>
    </row>
    <row r="57" ht="20" customHeight="1">
      <c r="A57" s="6" t="s">
        <v>122</v>
      </c>
      <c r="B57" s="6"/>
      <c r="C57" s="6"/>
    </row>
  </sheetData>
  <sheetProtection password="DD11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