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<sst xmlns="http://schemas.openxmlformats.org/spreadsheetml/2006/main">
  <si>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</si>
  <si>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677-п</t>
  </si>
  <si>
    <t>на 2025 год и плановый период 2026 и 2027 годов</t>
  </si>
  <si>
    <t>от "01"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</si>
  <si>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</si>
  <si>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</si>
  <si>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</si>
  <si>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</si>
  <si>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01.12.2025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</si>
  <si>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</si>
  <si>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</si>
  <si>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</si>
  <si>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</si>
  <si>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</si>
  <si>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</si>
  <si>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</si>
  <si>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</si>
  <si>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</si>
  <si>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Предварительный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</si>
  <si>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</si>
  <si>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</si>
  <si>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</si>
  <si>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</si>
  <si>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</si>
  <si>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</si>
  <si>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</si>
  <si>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</si>
  <si>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</si>
  <si>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</si>
  <si>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</si>
  <si>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</si>
  <si>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</si>
  <si>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</si>
  <si>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</si>
  <si>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</si>
  <si>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</si>
  <si>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</si>
  <si>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</si>
  <si>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</si>
  <si>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</si>
  <si>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</si>
  <si>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</si>
  <si>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</si>
  <si>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</si>
  <si>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</si>
  <si>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</si>
  <si>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</si>
  <si>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</si>
  <si>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</si>
  <si>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</si>
  <si>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</si>
  <si>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</si>
  <si>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</si>
  <si>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</si>
  <si>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</si>
  <si>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</si>
  <si>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</si>
  <si>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</si>
  <si>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</si>
  <si>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</si>
  <si>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</si>
  <si>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</si>
  <si>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БО83</t>
  </si>
  <si>
    <t>852100О.99.0.БО83БГ68000</t>
  </si>
  <si>
    <t>09.01.03 Оператор информационных систем и ресурсов</t>
  </si>
  <si>
    <t>852100О.99.0.БО83НД56000</t>
  </si>
  <si>
    <t>38.01.02 Продавец, контролер-кассир</t>
  </si>
  <si>
    <t>852100О.99.0.БО83НФ68000</t>
  </si>
  <si>
    <t>43.01.09 Повар, кондитер</t>
  </si>
  <si>
    <t>Прием студентов 1 курс в сентябре</t>
  </si>
  <si>
    <t>852100О.99.0.БО83АХ88000</t>
  </si>
  <si>
    <t>08.01.28 Мастер отделочных строительных и декоративных работ</t>
  </si>
  <si>
    <t>Изменение в КЦП на 11.01.05 Монтажник связи</t>
  </si>
  <si>
    <t>РАЗДЕЛ 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</si>
  <si>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</si>
  <si>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</si>
  <si>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</si>
  <si>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</si>
  <si>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852100О.99.0.БО84ЦХ40000</t>
  </si>
  <si>
    <t>38.02.08 Торговое дело</t>
  </si>
  <si>
    <t>Зачисление в сентябре</t>
  </si>
  <si>
    <t>852100О.99.0.БО84СХ24000</t>
  </si>
  <si>
    <t>43.02.15 Поварское и кондитерское дело</t>
  </si>
  <si>
    <t>Среднее общее образование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</si>
  <si>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</si>
  <si>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</si>
  <si>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</si>
  <si>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</si>
  <si>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</si>
  <si>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</si>
  <si>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</si>
  <si>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</si>
  <si>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</si>
  <si>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</si>
  <si>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</si>
  <si>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</si>
  <si>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</si>
  <si>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</si>
  <si>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</si>
  <si>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</si>
  <si>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</si>
  <si>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</si>
  <si>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</si>
  <si>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</si>
  <si>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</si>
  <si>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</si>
  <si>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</si>
  <si>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</si>
  <si>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</si>
  <si>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</si>
  <si>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</si>
  <si>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</si>
  <si>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</si>
  <si>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</si>
  <si>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</si>
  <si>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"01" декабря 2025 г.</t>
  </si>
  <si>
    <t>Подписано. Заверено ЭП.</t>
  </si>
  <si>
    <t>ФИО: СОЛОВЬЕВА АЛЛА НИКОЛАЕВНА</t>
  </si>
  <si>
    <t>Должность: И.О.ДИРЕКТОРА</t>
  </si>
  <si>
    <t>Действует c 17.09.2024 16:00:06 по: 11.12.2025 16:00:06</t>
  </si>
  <si>
    <t>Серийный номер: 3EA77128E02C6A55A6D63DEFFC33D4709BB9ED68</t>
  </si>
  <si>
    <t>Издатель: Федеральное казначейство</t>
  </si>
  <si>
    <t>Время подписания: 05.12.2025 11:02:18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</si>
</sst>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8113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12</v>
      </c>
      <c r="I21" s="22">
        <v>12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53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54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55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56</v>
      </c>
      <c r="B41" s="15" t="s">
        <v>57</v>
      </c>
      <c r="C41" s="15" t="s">
        <v>57</v>
      </c>
      <c r="D41" s="15" t="s">
        <v>48</v>
      </c>
      <c r="E41" s="15" t="s">
        <v>58</v>
      </c>
      <c r="F41" s="15" t="s">
        <v>59</v>
      </c>
      <c r="G41" s="15" t="s">
        <v>60</v>
      </c>
      <c r="H41" s="22">
        <v>73980</v>
      </c>
      <c r="I41" s="22">
        <v>73980</v>
      </c>
      <c r="J41" s="22">
        <f>ROUNDDOWN(5*H41/100,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22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62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63</v>
      </c>
      <c r="B61" s="15" t="s">
        <v>64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22</v>
      </c>
      <c r="I61" s="22">
        <v>22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>
      <c r="A62" s="17" t="s">
        <v>65</v>
      </c>
      <c r="B62" s="15" t="s">
        <v>66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7</v>
      </c>
      <c r="I62" s="22">
        <v>7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 ht="60" customHeight="1">
      <c r="A63" s="17" t="s">
        <v>67</v>
      </c>
      <c r="B63" s="15" t="s">
        <v>68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64</v>
      </c>
      <c r="I63" s="22">
        <v>63</v>
      </c>
      <c r="J63" s="22">
        <f>ROUNDDOWN(10*H63/100, 0)</f>
      </c>
      <c r="K63" s="22">
        <f>IF(H63-I63=0,0,IF(H63-I63&gt;J63,H63-I63-J63,IF(I63-H63&gt;J63,H63-I63-J63,0)))</f>
      </c>
      <c r="L63" s="15" t="s">
        <v>69</v>
      </c>
      <c r="M63" s="15"/>
    </row>
    <row r="64" ht="75" customHeight="1">
      <c r="A64" s="17" t="s">
        <v>70</v>
      </c>
      <c r="B64" s="15" t="s">
        <v>71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7</v>
      </c>
      <c r="I64" s="22">
        <v>7</v>
      </c>
      <c r="J64" s="22">
        <f>ROUNDDOWN(10*H64/100, 0)</f>
      </c>
      <c r="K64" s="22">
        <f>IF(H64-I64=0,0,IF(H64-I64&gt;J64,H64-I64-J64,IF(I64-H64&gt;J64,H64-I64-J64,0)))</f>
      </c>
      <c r="L64" s="15" t="s">
        <v>72</v>
      </c>
      <c r="M64" s="15"/>
    </row>
    <row r="65" ht="20" customHeight="1">
</row>
    <row r="66" ht="25" customHeight="1">
      <c r="A66" s="20" t="s">
        <v>73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ht="20" customHeight="1">
</row>
    <row r="68" ht="40" customHeight="1">
      <c r="A68" s="19" t="s">
        <v>21</v>
      </c>
      <c r="B68" s="19"/>
      <c r="C68" s="19"/>
      <c r="D68" s="17" t="s">
        <v>74</v>
      </c>
      <c r="E68" s="17"/>
      <c r="F68" s="17"/>
      <c r="G68" s="17"/>
      <c r="H68" s="17"/>
      <c r="I68" s="17"/>
      <c r="J68" s="17"/>
      <c r="K68" s="21" t="s">
        <v>23</v>
      </c>
      <c r="L68" s="21"/>
      <c r="M68" s="21"/>
      <c r="N68" s="15" t="s">
        <v>75</v>
      </c>
      <c r="O68" s="15"/>
      <c r="P68" s="15"/>
    </row>
    <row r="69" ht="20" customHeight="1">
</row>
    <row r="70" ht="20" customHeight="1">
      <c r="A70" s="19" t="s">
        <v>25</v>
      </c>
      <c r="B70" s="19"/>
      <c r="C70" s="19"/>
      <c r="D70" s="17" t="s">
        <v>26</v>
      </c>
      <c r="E70" s="17"/>
      <c r="F70" s="17"/>
      <c r="G70" s="17"/>
      <c r="H70" s="17"/>
      <c r="I70" s="17"/>
      <c r="J70" s="17"/>
    </row>
    <row r="71" ht="20" customHeight="1">
</row>
    <row r="72" ht="20" customHeight="1">
      <c r="A72" s="19" t="s">
        <v>27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ht="20" customHeight="1">
      <c r="A73" s="19" t="s">
        <v>28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40" customHeight="1">
      <c r="A74" s="15" t="s">
        <v>29</v>
      </c>
      <c r="B74" s="15" t="s">
        <v>30</v>
      </c>
      <c r="C74" s="15"/>
      <c r="D74" s="15" t="s">
        <v>31</v>
      </c>
      <c r="E74" s="15" t="s">
        <v>32</v>
      </c>
      <c r="F74" s="15"/>
      <c r="G74" s="15"/>
      <c r="H74" s="15"/>
      <c r="I74" s="15"/>
      <c r="J74" s="15"/>
      <c r="K74" s="15"/>
      <c r="L74" s="15"/>
    </row>
    <row r="75" ht="30" customHeight="1">
      <c r="A75" s="15"/>
      <c r="B75" s="15" t="s">
        <v>33</v>
      </c>
      <c r="C75" s="15"/>
      <c r="D75" s="15" t="s">
        <v>33</v>
      </c>
      <c r="E75" s="15" t="s">
        <v>33</v>
      </c>
      <c r="F75" s="15" t="s">
        <v>34</v>
      </c>
      <c r="G75" s="15"/>
      <c r="H75" s="15" t="s">
        <v>35</v>
      </c>
      <c r="I75" s="15" t="s">
        <v>36</v>
      </c>
      <c r="J75" s="15" t="s">
        <v>37</v>
      </c>
      <c r="K75" s="15" t="s">
        <v>38</v>
      </c>
      <c r="L75" s="15" t="s">
        <v>39</v>
      </c>
    </row>
    <row r="76" ht="30" customHeight="1">
      <c r="A76" s="15"/>
      <c r="B76" s="15"/>
      <c r="C76" s="0"/>
      <c r="D76" s="15"/>
      <c r="E76" s="15"/>
      <c r="F76" s="15" t="s">
        <v>40</v>
      </c>
      <c r="G76" s="15" t="s">
        <v>41</v>
      </c>
      <c r="H76" s="15"/>
      <c r="I76" s="15"/>
      <c r="J76" s="15"/>
      <c r="K76" s="15"/>
      <c r="L76" s="15"/>
    </row>
    <row r="77" ht="20" customHeight="1">
      <c r="A77" s="15">
        <v>1</v>
      </c>
      <c r="B77" s="15">
        <v>2</v>
      </c>
      <c r="C77" s="15"/>
      <c r="D77" s="15">
        <v>3</v>
      </c>
      <c r="E77" s="15">
        <v>4</v>
      </c>
      <c r="F77" s="15">
        <v>5</v>
      </c>
      <c r="G77" s="15">
        <v>6</v>
      </c>
      <c r="H77" s="15">
        <v>7</v>
      </c>
      <c r="I77" s="15">
        <v>8</v>
      </c>
      <c r="J77" s="15">
        <v>9</v>
      </c>
      <c r="K77" s="15">
        <v>10</v>
      </c>
      <c r="L77" s="15">
        <v>11</v>
      </c>
    </row>
    <row r="78" ht="20" customHeight="1">
</row>
    <row r="79" ht="20" customHeight="1">
      <c r="A79" s="19" t="s">
        <v>42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ht="40" customHeight="1">
      <c r="A80" s="15" t="s">
        <v>29</v>
      </c>
      <c r="B80" s="15" t="s">
        <v>30</v>
      </c>
      <c r="C80" s="15"/>
      <c r="D80" s="15" t="s">
        <v>31</v>
      </c>
      <c r="E80" s="15" t="s">
        <v>43</v>
      </c>
      <c r="F80" s="15"/>
      <c r="G80" s="15"/>
      <c r="H80" s="15"/>
      <c r="I80" s="15"/>
      <c r="J80" s="15"/>
      <c r="K80" s="15"/>
      <c r="L80" s="15"/>
      <c r="M80" s="15" t="s">
        <v>44</v>
      </c>
    </row>
    <row r="81" ht="30" customHeight="1">
      <c r="A81" s="15"/>
      <c r="B81" s="15" t="s">
        <v>33</v>
      </c>
      <c r="C81" s="15"/>
      <c r="D81" s="15" t="s">
        <v>33</v>
      </c>
      <c r="E81" s="15" t="s">
        <v>33</v>
      </c>
      <c r="F81" s="15" t="s">
        <v>34</v>
      </c>
      <c r="G81" s="15"/>
      <c r="H81" s="15" t="s">
        <v>35</v>
      </c>
      <c r="I81" s="15" t="s">
        <v>36</v>
      </c>
      <c r="J81" s="15" t="s">
        <v>37</v>
      </c>
      <c r="K81" s="15" t="s">
        <v>38</v>
      </c>
      <c r="L81" s="15" t="s">
        <v>39</v>
      </c>
      <c r="M81" s="15"/>
    </row>
    <row r="82" ht="30" customHeight="1">
      <c r="A82" s="15"/>
      <c r="B82" s="15"/>
      <c r="C82" s="0"/>
      <c r="D82" s="15"/>
      <c r="E82" s="15"/>
      <c r="F82" s="15" t="s">
        <v>40</v>
      </c>
      <c r="G82" s="15" t="s">
        <v>41</v>
      </c>
      <c r="H82" s="15"/>
      <c r="I82" s="15"/>
      <c r="J82" s="15"/>
      <c r="K82" s="15"/>
      <c r="L82" s="15"/>
      <c r="M82" s="15"/>
    </row>
    <row r="83" ht="20" customHeight="1">
      <c r="A83" s="15">
        <v>1</v>
      </c>
      <c r="B83" s="15">
        <v>2</v>
      </c>
      <c r="C83" s="15"/>
      <c r="D83" s="15">
        <v>3</v>
      </c>
      <c r="E83" s="15">
        <v>4</v>
      </c>
      <c r="F83" s="15">
        <v>5</v>
      </c>
      <c r="G83" s="15">
        <v>6</v>
      </c>
      <c r="H83" s="15">
        <v>7</v>
      </c>
      <c r="I83" s="15">
        <v>8</v>
      </c>
      <c r="J83" s="15">
        <v>9</v>
      </c>
      <c r="K83" s="15">
        <v>10</v>
      </c>
      <c r="L83" s="15">
        <v>11</v>
      </c>
      <c r="M83" s="15">
        <v>12</v>
      </c>
    </row>
    <row r="84">
      <c r="A84" s="17" t="s">
        <v>76</v>
      </c>
      <c r="B84" s="15" t="s">
        <v>77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15</v>
      </c>
      <c r="I84" s="22">
        <v>15</v>
      </c>
      <c r="J84" s="22">
        <f>ROUNDDOWN(5*H84/100, 0)</f>
      </c>
      <c r="K84" s="22">
        <f>IF(H84-I84=0,0,IF(H84-I84&gt;J84,H84-I84-J84,IF(I84-H84&gt;J84,H84-I84-J84,0)))</f>
      </c>
      <c r="L84" s="15"/>
      <c r="M84" s="15"/>
    </row>
    <row r="85" ht="45" customHeight="1">
      <c r="A85" s="17" t="s">
        <v>78</v>
      </c>
      <c r="B85" s="15" t="s">
        <v>79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25</v>
      </c>
      <c r="I85" s="22">
        <v>24</v>
      </c>
      <c r="J85" s="22">
        <f>ROUNDDOWN(5*H85/100, 0)</f>
      </c>
      <c r="K85" s="22">
        <f>IF(H85-I85=0,0,IF(H85-I85&gt;J85,H85-I85-J85,IF(I85-H85&gt;J85,H85-I85-J85,0)))</f>
      </c>
      <c r="L85" s="15" t="s">
        <v>80</v>
      </c>
      <c r="M85" s="15"/>
    </row>
    <row r="86">
      <c r="A86" s="17" t="s">
        <v>81</v>
      </c>
      <c r="B86" s="15" t="s">
        <v>82</v>
      </c>
      <c r="C86" s="15" t="s">
        <v>83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42</v>
      </c>
      <c r="I86" s="22">
        <v>42</v>
      </c>
      <c r="J86" s="22">
        <f>ROUNDDOWN(5*H86/100, 0)</f>
      </c>
      <c r="K86" s="22">
        <f>IF(H86-I86=0,0,IF(H86-I86&gt;J86,H86-I86-J86,IF(I86-H86&gt;J86,H86-I86-J86,0)))</f>
      </c>
      <c r="L86" s="15"/>
      <c r="M86" s="15"/>
    </row>
    <row r="87">
      <c r="A87" s="17" t="s">
        <v>84</v>
      </c>
      <c r="B87" s="15" t="s">
        <v>85</v>
      </c>
      <c r="C87" s="15" t="s">
        <v>47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48</v>
      </c>
      <c r="I87" s="22">
        <v>48</v>
      </c>
      <c r="J87" s="22">
        <f>ROUNDDOWN(5*H87/100, 0)</f>
      </c>
      <c r="K87" s="22">
        <f>IF(H87-I87=0,0,IF(H87-I87&gt;J87,H87-I87-J87,IF(I87-H87&gt;J87,H87-I87-J87,0)))</f>
      </c>
      <c r="L87" s="15"/>
      <c r="M87" s="15"/>
    </row>
    <row r="88" ht="20" customHeight="1">
</row>
  </sheetData>
  <sheetProtection password="8113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6:P66"/>
    <mergeCell ref="A68:C68"/>
    <mergeCell ref="D68:J68"/>
    <mergeCell ref="K68:M68"/>
    <mergeCell ref="N68:P68"/>
    <mergeCell ref="A70:C70"/>
    <mergeCell ref="D70:J70"/>
    <mergeCell ref="A72:P72"/>
    <mergeCell ref="A73:P73"/>
    <mergeCell ref="A74:A76"/>
    <mergeCell ref="B74:C74"/>
    <mergeCell ref="E74:L74"/>
    <mergeCell ref="B75:C76"/>
    <mergeCell ref="D75:D76"/>
    <mergeCell ref="E75:E76"/>
    <mergeCell ref="F75:G75"/>
    <mergeCell ref="H75:H76"/>
    <mergeCell ref="I75:I76"/>
    <mergeCell ref="J75:J76"/>
    <mergeCell ref="K75:K76"/>
    <mergeCell ref="L75:L76"/>
    <mergeCell ref="B77:C77"/>
    <mergeCell ref="A79:P79"/>
    <mergeCell ref="A80:A82"/>
    <mergeCell ref="B80:C80"/>
    <mergeCell ref="E80:L80"/>
    <mergeCell ref="M80:M82"/>
    <mergeCell ref="B81:C82"/>
    <mergeCell ref="D81:D82"/>
    <mergeCell ref="E81:E82"/>
    <mergeCell ref="F81:G81"/>
    <mergeCell ref="H81:H82"/>
    <mergeCell ref="I81:I82"/>
    <mergeCell ref="J81:J82"/>
    <mergeCell ref="K81:K82"/>
    <mergeCell ref="L81:L82"/>
    <mergeCell ref="B83:C83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87</v>
      </c>
      <c r="B5" s="19"/>
      <c r="C5" s="19"/>
      <c r="D5" s="17" t="s">
        <v>88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89</v>
      </c>
      <c r="O5" s="15"/>
      <c r="P5" s="15"/>
    </row>
    <row r="6" ht="20" customHeight="1">
</row>
    <row r="7" ht="20" customHeight="1">
      <c r="A7" s="19" t="s">
        <v>90</v>
      </c>
      <c r="B7" s="19"/>
      <c r="C7" s="19"/>
      <c r="D7" s="17" t="s">
        <v>91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94</v>
      </c>
      <c r="C11" s="15"/>
      <c r="D11" s="15" t="s">
        <v>95</v>
      </c>
      <c r="E11" s="15" t="s">
        <v>96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94</v>
      </c>
      <c r="C17" s="15"/>
      <c r="D17" s="15" t="s">
        <v>95</v>
      </c>
      <c r="E17" s="15" t="s">
        <v>98</v>
      </c>
      <c r="F17" s="15"/>
      <c r="G17" s="15"/>
      <c r="H17" s="15"/>
      <c r="I17" s="15"/>
      <c r="J17" s="15"/>
      <c r="K17" s="15"/>
      <c r="L17" s="15"/>
      <c r="M17" s="15" t="s">
        <v>99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100</v>
      </c>
      <c r="B21" s="15"/>
      <c r="C21" s="15"/>
      <c r="D21" s="15" t="s">
        <v>101</v>
      </c>
      <c r="E21" s="15" t="s">
        <v>102</v>
      </c>
      <c r="F21" s="15" t="s">
        <v>50</v>
      </c>
      <c r="G21" s="15" t="s">
        <v>51</v>
      </c>
      <c r="H21" s="22">
        <v>77</v>
      </c>
      <c r="I21" s="22">
        <v>77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87</v>
      </c>
      <c r="B26" s="19"/>
      <c r="C26" s="19"/>
      <c r="D26" s="17" t="s">
        <v>103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104</v>
      </c>
      <c r="O26" s="15"/>
      <c r="P26" s="15"/>
    </row>
    <row r="27" ht="20" customHeight="1">
</row>
    <row r="28" ht="20" customHeight="1">
      <c r="A28" s="19" t="s">
        <v>90</v>
      </c>
      <c r="B28" s="19"/>
      <c r="C28" s="19"/>
      <c r="D28" s="17" t="s">
        <v>105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94</v>
      </c>
      <c r="C32" s="15"/>
      <c r="D32" s="15" t="s">
        <v>95</v>
      </c>
      <c r="E32" s="15" t="s">
        <v>96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97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94</v>
      </c>
      <c r="C38" s="15"/>
      <c r="D38" s="15" t="s">
        <v>95</v>
      </c>
      <c r="E38" s="15" t="s">
        <v>98</v>
      </c>
      <c r="F38" s="15"/>
      <c r="G38" s="15"/>
      <c r="H38" s="15"/>
      <c r="I38" s="15"/>
      <c r="J38" s="15"/>
      <c r="K38" s="15"/>
      <c r="L38" s="15"/>
      <c r="M38" s="15" t="s">
        <v>99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106</v>
      </c>
      <c r="B42" s="15"/>
      <c r="C42" s="15"/>
      <c r="D42" s="15"/>
      <c r="E42" s="15" t="s">
        <v>107</v>
      </c>
      <c r="F42" s="15" t="s">
        <v>108</v>
      </c>
      <c r="G42" s="15" t="s">
        <v>109</v>
      </c>
      <c r="H42" s="22">
        <v>1</v>
      </c>
      <c r="I42" s="22">
        <v>0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 ht="20" customHeight="1">
</row>
    <row r="44" ht="20" customHeight="1">
</row>
    <row r="45" ht="20" customHeight="1">
</row>
    <row r="46" ht="30" customHeight="1">
      <c r="A46" s="24" t="s">
        <v>110</v>
      </c>
      <c r="B46" s="25" t="s">
        <v>111</v>
      </c>
      <c r="C46" s="28" t="s">
        <v>111</v>
      </c>
      <c r="D46" s="28"/>
    </row>
    <row r="47" ht="20" customHeight="1">
      <c r="A47" s="0"/>
      <c r="B47" s="26" t="s">
        <v>112</v>
      </c>
      <c r="C47" s="26" t="s">
        <v>113</v>
      </c>
      <c r="D47" s="26" t="s">
        <v>114</v>
      </c>
    </row>
    <row r="48" ht="20" customHeight="1">
</row>
    <row r="49" ht="20" customHeight="1">
      <c r="A49" s="0"/>
      <c r="B49" s="24" t="s">
        <v>115</v>
      </c>
      <c r="C49" s="24"/>
      <c r="D49" s="24"/>
    </row>
    <row r="50" ht="20" customHeight="1">
</row>
    <row r="51" ht="20" customHeight="1">
      <c r="A51" s="4" t="s">
        <v>116</v>
      </c>
      <c r="B51" s="4"/>
      <c r="C51" s="4"/>
    </row>
    <row r="52" ht="20" customHeight="1">
      <c r="A52" s="5" t="s">
        <v>117</v>
      </c>
      <c r="B52" s="5"/>
      <c r="C52" s="5"/>
    </row>
    <row r="53" ht="20" customHeight="1">
      <c r="A53" s="5" t="s">
        <v>118</v>
      </c>
      <c r="B53" s="5"/>
      <c r="C53" s="5"/>
    </row>
    <row r="54" ht="20" customHeight="1">
      <c r="A54" s="5" t="s">
        <v>119</v>
      </c>
      <c r="B54" s="5"/>
      <c r="C54" s="5"/>
    </row>
    <row r="55" ht="20" customHeight="1">
      <c r="A55" s="5" t="s">
        <v>120</v>
      </c>
      <c r="B55" s="5"/>
      <c r="C55" s="5"/>
    </row>
    <row r="56" ht="20" customHeight="1">
      <c r="A56" s="5" t="s">
        <v>121</v>
      </c>
      <c r="B56" s="5"/>
      <c r="C56" s="5"/>
    </row>
    <row r="57" ht="20" customHeight="1">
      <c r="A57" s="6" t="s">
        <v>122</v>
      </c>
      <c r="B57" s="6"/>
      <c r="C57" s="6"/>
    </row>
  </sheetData>
  <sheetProtection password="8113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49:D49"/>
    <mergeCell ref="A51:C51"/>
    <mergeCell ref="A52:C52"/>
    <mergeCell ref="A53:C53"/>
    <mergeCell ref="A54:C54"/>
    <mergeCell ref="A55:C55"/>
    <mergeCell ref="A56:C56"/>
    <mergeCell ref="A57:C5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