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65"/>
  </bookViews>
  <sheets>
    <sheet name="календарный-учебный график" sheetId="2" r:id="rId1"/>
    <sheet name="Лист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9" i="2" l="1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W49" i="2"/>
  <c r="AU34" i="2"/>
  <c r="AU35" i="2"/>
  <c r="AU36" i="2"/>
  <c r="AU37" i="2"/>
  <c r="AU38" i="2"/>
  <c r="AU39" i="2"/>
  <c r="AU40" i="2"/>
  <c r="AU43" i="2"/>
  <c r="AU44" i="2"/>
  <c r="AU45" i="2"/>
  <c r="AU46" i="2"/>
  <c r="AU47" i="2"/>
  <c r="AU48" i="2"/>
  <c r="AU50" i="2"/>
  <c r="AU51" i="2"/>
  <c r="AU53" i="2"/>
  <c r="AU54" i="2"/>
  <c r="AU55" i="2"/>
  <c r="AU56" i="2"/>
  <c r="AU57" i="2"/>
  <c r="AU58" i="2"/>
  <c r="AU59" i="2"/>
  <c r="AU60" i="2"/>
  <c r="AU33" i="2"/>
  <c r="AT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W42" i="2"/>
  <c r="S42" i="2"/>
  <c r="D42" i="2"/>
  <c r="R42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X41" i="2"/>
  <c r="W41" i="2"/>
  <c r="S41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T41" i="2"/>
  <c r="D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T42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D49" i="2"/>
  <c r="X52" i="2"/>
  <c r="Y52" i="2"/>
  <c r="Z52" i="2"/>
  <c r="AA52" i="2"/>
  <c r="AB52" i="2"/>
  <c r="AC52" i="2"/>
  <c r="AD52" i="2"/>
  <c r="AE52" i="2"/>
  <c r="AF52" i="2"/>
  <c r="AF61" i="2" s="1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W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D52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21" i="2"/>
  <c r="AU22" i="2"/>
  <c r="AU23" i="2"/>
  <c r="AU25" i="2"/>
  <c r="AU26" i="2"/>
  <c r="AU27" i="2"/>
  <c r="AU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X20" i="2"/>
  <c r="X19" i="2" s="1"/>
  <c r="Y20" i="2"/>
  <c r="Z20" i="2"/>
  <c r="AA20" i="2"/>
  <c r="AB20" i="2"/>
  <c r="AC20" i="2"/>
  <c r="AD20" i="2"/>
  <c r="AE20" i="2"/>
  <c r="AF20" i="2"/>
  <c r="AF19" i="2" s="1"/>
  <c r="AG20" i="2"/>
  <c r="AH20" i="2"/>
  <c r="AI20" i="2"/>
  <c r="AJ20" i="2"/>
  <c r="AK20" i="2"/>
  <c r="AL20" i="2"/>
  <c r="AM20" i="2"/>
  <c r="AN20" i="2"/>
  <c r="AN19" i="2" s="1"/>
  <c r="AO20" i="2"/>
  <c r="AO19" i="2" s="1"/>
  <c r="AP20" i="2"/>
  <c r="AQ20" i="2"/>
  <c r="AR20" i="2"/>
  <c r="AS20" i="2"/>
  <c r="AT20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W20" i="2"/>
  <c r="W18" i="2"/>
  <c r="W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D24" i="2"/>
  <c r="E20" i="2"/>
  <c r="F20" i="2"/>
  <c r="F19" i="2" s="1"/>
  <c r="G20" i="2"/>
  <c r="G19" i="2" s="1"/>
  <c r="H20" i="2"/>
  <c r="I20" i="2"/>
  <c r="J20" i="2"/>
  <c r="K20" i="2"/>
  <c r="L20" i="2"/>
  <c r="M20" i="2"/>
  <c r="N20" i="2"/>
  <c r="N19" i="2" s="1"/>
  <c r="O20" i="2"/>
  <c r="O19" i="2" s="1"/>
  <c r="P20" i="2"/>
  <c r="Q20" i="2"/>
  <c r="R20" i="2"/>
  <c r="S20" i="2"/>
  <c r="T20" i="2"/>
  <c r="D20" i="2"/>
  <c r="AU41" i="2" l="1"/>
  <c r="Q19" i="2"/>
  <c r="I19" i="2"/>
  <c r="W19" i="2"/>
  <c r="AH61" i="2"/>
  <c r="AB19" i="2"/>
  <c r="T19" i="2"/>
  <c r="L19" i="2"/>
  <c r="AJ19" i="2"/>
  <c r="AR19" i="2"/>
  <c r="AQ61" i="2"/>
  <c r="AI61" i="2"/>
  <c r="AM61" i="2"/>
  <c r="AR61" i="2"/>
  <c r="AJ61" i="2"/>
  <c r="AO61" i="2"/>
  <c r="AG61" i="2"/>
  <c r="AL61" i="2"/>
  <c r="AD61" i="2"/>
  <c r="AS61" i="2"/>
  <c r="AK61" i="2"/>
  <c r="Z61" i="2"/>
  <c r="AE61" i="2"/>
  <c r="Y61" i="2"/>
  <c r="AA61" i="2"/>
  <c r="AB61" i="2"/>
  <c r="AC61" i="2"/>
  <c r="X61" i="2"/>
  <c r="AU42" i="2"/>
  <c r="AT61" i="2"/>
  <c r="W61" i="2"/>
  <c r="AU49" i="2"/>
  <c r="AU52" i="2"/>
  <c r="AN61" i="2"/>
  <c r="AP61" i="2"/>
  <c r="AS19" i="2"/>
  <c r="AK19" i="2"/>
  <c r="D19" i="2"/>
  <c r="M19" i="2"/>
  <c r="E19" i="2"/>
  <c r="R19" i="2"/>
  <c r="J19" i="2"/>
  <c r="AM19" i="2"/>
  <c r="AE19" i="2"/>
  <c r="P19" i="2"/>
  <c r="H19" i="2"/>
  <c r="AC19" i="2"/>
  <c r="AI19" i="2"/>
  <c r="AA19" i="2"/>
  <c r="AP19" i="2"/>
  <c r="AH19" i="2"/>
  <c r="Z19" i="2"/>
  <c r="AQ19" i="2"/>
  <c r="AG19" i="2"/>
  <c r="Y19" i="2"/>
  <c r="S19" i="2"/>
  <c r="K19" i="2"/>
  <c r="AT19" i="2"/>
  <c r="AL19" i="2"/>
  <c r="AD19" i="2"/>
  <c r="D61" i="2"/>
  <c r="I61" i="2"/>
  <c r="R61" i="2"/>
  <c r="Q61" i="2"/>
  <c r="O61" i="2"/>
  <c r="G61" i="2"/>
  <c r="H61" i="2"/>
  <c r="P61" i="2"/>
  <c r="J61" i="2"/>
  <c r="K61" i="2"/>
  <c r="S61" i="2"/>
  <c r="T61" i="2"/>
  <c r="L61" i="2"/>
  <c r="M61" i="2"/>
  <c r="E61" i="2"/>
  <c r="N61" i="2"/>
  <c r="F61" i="2"/>
  <c r="AU24" i="2"/>
  <c r="AU18" i="2"/>
  <c r="AU20" i="2"/>
  <c r="AR28" i="2"/>
  <c r="AP28" i="2"/>
  <c r="AH28" i="2"/>
  <c r="AT28" i="2"/>
  <c r="AN28" i="2"/>
  <c r="AF28" i="2"/>
  <c r="AM28" i="2"/>
  <c r="AK28" i="2"/>
  <c r="AJ28" i="2"/>
  <c r="AC28" i="2"/>
  <c r="AQ28" i="2"/>
  <c r="AI28" i="2"/>
  <c r="AA28" i="2"/>
  <c r="Z28" i="2"/>
  <c r="X28" i="2"/>
  <c r="AE28" i="2"/>
  <c r="AL28" i="2"/>
  <c r="AD28" i="2"/>
  <c r="AS28" i="2"/>
  <c r="S28" i="2"/>
  <c r="AG28" i="2"/>
  <c r="Y28" i="2"/>
  <c r="AB28" i="2"/>
  <c r="AO28" i="2"/>
  <c r="W28" i="2"/>
  <c r="T28" i="2"/>
  <c r="L28" i="2"/>
  <c r="R28" i="2"/>
  <c r="J28" i="2"/>
  <c r="I28" i="2"/>
  <c r="P28" i="2"/>
  <c r="H28" i="2"/>
  <c r="K28" i="2"/>
  <c r="Q28" i="2"/>
  <c r="O28" i="2"/>
  <c r="G28" i="2"/>
  <c r="N28" i="2"/>
  <c r="M28" i="2"/>
  <c r="E28" i="2"/>
  <c r="F28" i="2"/>
  <c r="D28" i="2"/>
  <c r="AU61" i="2" l="1"/>
  <c r="AU19" i="2"/>
  <c r="AU28" i="2"/>
</calcChain>
</file>

<file path=xl/sharedStrings.xml><?xml version="1.0" encoding="utf-8"?>
<sst xmlns="http://schemas.openxmlformats.org/spreadsheetml/2006/main" count="344" uniqueCount="93">
  <si>
    <t>сентябрь</t>
  </si>
  <si>
    <t>октябрь</t>
  </si>
  <si>
    <t>ноябрь</t>
  </si>
  <si>
    <t>декабрь</t>
  </si>
  <si>
    <t>курс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</si>
  <si>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</si>
  <si>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</si>
  <si>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</si>
  <si>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</si>
  <si>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</si>
  <si>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</si>
  <si>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</si>
  <si>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</si>
  <si>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</si>
  <si>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т</t>
  </si>
  <si>
    <t>ГИА</t>
  </si>
  <si>
    <t>ПП</t>
  </si>
  <si>
    <t>ПА</t>
  </si>
  <si>
    <t>уп</t>
  </si>
  <si>
    <t>ОУД.01</t>
  </si>
  <si>
    <t>Русский язык</t>
  </si>
  <si>
    <t>ОУД.02</t>
  </si>
  <si>
    <t>Литература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</si>
  <si>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</si>
  <si>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</si>
  <si>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</si>
  <si>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</si>
  <si>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</si>
  <si>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</si>
  <si>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ОУД.06</t>
  </si>
  <si>
    <t>Иностранный язык</t>
  </si>
  <si>
    <t>ОУД.07</t>
  </si>
  <si>
    <t>Математика</t>
  </si>
  <si>
    <t>ОУД.08</t>
  </si>
  <si>
    <t xml:space="preserve">Информатика </t>
  </si>
  <si>
    <t>ОУД.09</t>
  </si>
  <si>
    <t>Физическая культура</t>
  </si>
  <si>
    <t>ОУД.10</t>
  </si>
  <si>
    <t>Основы безопасности жизнедеятельности</t>
  </si>
  <si>
    <t>ОУД.11</t>
  </si>
  <si>
    <t>Физика</t>
  </si>
  <si>
    <t>ОУД.12</t>
  </si>
  <si>
    <t>Химия</t>
  </si>
  <si>
    <t>ОУД.13</t>
  </si>
  <si>
    <t>Биология</t>
  </si>
  <si>
    <t>ОУД.14</t>
  </si>
  <si>
    <t>Индивидуальный проект</t>
  </si>
  <si>
    <t>Обязательная часть циклов ППССЗ</t>
  </si>
  <si>
    <t xml:space="preserve">СГ.00 </t>
  </si>
  <si>
    <t xml:space="preserve">Социально-гуманитарный цикл  </t>
  </si>
  <si>
    <t>СГ.01</t>
  </si>
  <si>
    <t>История России</t>
  </si>
  <si>
    <t xml:space="preserve">СГ.02 </t>
  </si>
  <si>
    <t xml:space="preserve">Иностранный язык в профессиональной деятельности </t>
  </si>
  <si>
    <t xml:space="preserve">СГ.03 </t>
  </si>
  <si>
    <t xml:space="preserve">Безопасность жизнедеятельности </t>
  </si>
  <si>
    <t xml:space="preserve">СГ.04 </t>
  </si>
  <si>
    <t xml:space="preserve">Физическая культура </t>
  </si>
  <si>
    <t xml:space="preserve">СГ.05 </t>
  </si>
  <si>
    <t>Основы бережливого производства</t>
  </si>
  <si>
    <t>П.00</t>
  </si>
  <si>
    <t xml:space="preserve">Профессиональный цикл </t>
  </si>
  <si>
    <t>ОП.00</t>
  </si>
  <si>
    <t xml:space="preserve">Общепрофессиональные дисциплины </t>
  </si>
  <si>
    <t>ОП.01.</t>
  </si>
  <si>
    <t>Основы строительного черчения</t>
  </si>
  <si>
    <t>ОП.02.</t>
  </si>
  <si>
    <t>Основы строительного материаловедения</t>
  </si>
  <si>
    <t>ОП.03.</t>
  </si>
  <si>
    <t>Строительные машины и средства малой механизации</t>
  </si>
  <si>
    <t>ОП.04.</t>
  </si>
  <si>
    <t>Основы бизнеса, коммуникаций и финансовой грамотности</t>
  </si>
  <si>
    <t>Наименование циклов, разделов, дисциплин, профессиональных модулей, МДК, практик</t>
  </si>
  <si>
    <t>индекс</t>
  </si>
  <si>
    <t>ПМ.00</t>
  </si>
  <si>
    <t>Профессиональные модули</t>
  </si>
  <si>
    <t xml:space="preserve">МДК 01.01 </t>
  </si>
  <si>
    <t>Технологии штукатурных и декоративных работ</t>
  </si>
  <si>
    <t>УП.01</t>
  </si>
  <si>
    <t>Учебная практика</t>
  </si>
  <si>
    <t>ПП.01</t>
  </si>
  <si>
    <t>Производственная практика (практика по профилю специальности)</t>
  </si>
  <si>
    <t xml:space="preserve">МДК 02.01 </t>
  </si>
  <si>
    <t>Технологии работ по окрашиванию и оклеиванию обоями поверхностей</t>
  </si>
  <si>
    <t>УП.02</t>
  </si>
  <si>
    <t>ПП02</t>
  </si>
  <si>
    <t>Промежуточная аттестация</t>
  </si>
  <si>
    <t>Государственная (итоговая) аттестация</t>
  </si>
  <si>
    <t>Всего часов</t>
  </si>
  <si>
    <t>Календарный учебный график на 2025-2026 учебный год</t>
  </si>
  <si>
    <t>итого</t>
  </si>
  <si>
    <t>Календарный учебный график на 2026-2027 учебный год</t>
  </si>
  <si>
    <t>Производственная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</si>
</sst>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0" fillId="6" borderId="1" xfId="0" applyFill="1" applyBorder="1"/>
    <xf numFmtId="0" fontId="1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5" borderId="10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0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56444</xdr:colOff>
      <xdr:row>10</xdr:row>
      <xdr:rowOff>54865</xdr:rowOff>
    </xdr:from>
    <xdr:to>
      <xdr:col>30</xdr:col>
      <xdr:colOff>14111</xdr:colOff>
      <xdr:row>20</xdr:row>
      <xdr:rowOff>102305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73" t="52669" r="32933" b="25435"/>
        <a:stretch/>
      </xdr:blipFill>
      <xdr:spPr>
        <a:xfrm>
          <a:off x="663222" y="1889309"/>
          <a:ext cx="7612945" cy="188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61"/>
  <sheetViews>
    <sheetView tabSelected="1" topLeftCell="A53" workbookViewId="0">
      <selection activeCell="C72" sqref="C72"/>
    </sheetView>
  </sheetViews>
  <sheetFormatPr defaultRowHeight="15" x14ac:dyDescent="0.25"/>
  <cols>
    <col min="2" max="2" width="8.7109375" style="14"/>
    <col min="3" max="3" width="19.140625" style="14" customWidth="1"/>
    <col min="4" max="20" width="3.140625" customWidth="1"/>
    <col min="21" max="21" width="4.85546875" customWidth="1"/>
    <col min="22" max="22" width="3.140625" customWidth="1"/>
    <col min="23" max="23" width="3.28515625" customWidth="1"/>
    <col min="24" max="45" width="3.140625" customWidth="1"/>
    <col min="46" max="46" width="4.28515625" customWidth="1"/>
  </cols>
  <sheetData>
    <row r="1" spans="2:47" ht="20.100000000000001" customHeight="1" x14ac:dyDescent="0.25">
      <c r="C1" s="48" t="s">
        <v>89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2:47" x14ac:dyDescent="0.25">
      <c r="D2" s="50" t="s">
        <v>0</v>
      </c>
      <c r="E2" s="50"/>
      <c r="F2" s="50"/>
      <c r="G2" s="50"/>
      <c r="H2" s="50" t="s">
        <v>1</v>
      </c>
      <c r="I2" s="50"/>
      <c r="J2" s="50"/>
      <c r="K2" s="50"/>
      <c r="L2" s="50" t="s">
        <v>2</v>
      </c>
      <c r="M2" s="50"/>
      <c r="N2" s="50"/>
      <c r="O2" s="50"/>
      <c r="P2" s="50"/>
      <c r="Q2" s="50" t="s">
        <v>3</v>
      </c>
      <c r="R2" s="50"/>
      <c r="S2" s="50"/>
      <c r="T2" s="50"/>
      <c r="U2" s="50" t="s">
        <v>5</v>
      </c>
      <c r="V2" s="50"/>
      <c r="W2" s="50"/>
      <c r="X2" s="50"/>
      <c r="Y2" s="50" t="s">
        <v>6</v>
      </c>
      <c r="Z2" s="50"/>
      <c r="AA2" s="50"/>
      <c r="AB2" s="50"/>
      <c r="AC2" s="50" t="s">
        <v>7</v>
      </c>
      <c r="AD2" s="50"/>
      <c r="AE2" s="50"/>
      <c r="AF2" s="50"/>
      <c r="AG2" s="50"/>
      <c r="AH2" s="50" t="s">
        <v>8</v>
      </c>
      <c r="AI2" s="50"/>
      <c r="AJ2" s="50"/>
      <c r="AK2" s="50"/>
      <c r="AL2" s="50"/>
      <c r="AM2" s="50" t="s">
        <v>9</v>
      </c>
      <c r="AN2" s="50"/>
      <c r="AO2" s="50"/>
      <c r="AP2" s="50"/>
      <c r="AQ2" s="50" t="s">
        <v>10</v>
      </c>
      <c r="AR2" s="50"/>
      <c r="AS2" s="50"/>
      <c r="AT2" s="50"/>
    </row>
    <row r="3" spans="2:47" ht="90" x14ac:dyDescent="0.25">
      <c r="B3" s="15" t="s">
        <v>73</v>
      </c>
      <c r="C3" s="16" t="s">
        <v>72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  <c r="AI3" s="18">
        <v>32</v>
      </c>
      <c r="AJ3" s="18">
        <v>33</v>
      </c>
      <c r="AK3" s="18">
        <v>34</v>
      </c>
      <c r="AL3" s="1">
        <v>35</v>
      </c>
      <c r="AM3" s="1">
        <v>36</v>
      </c>
      <c r="AN3" s="1">
        <v>37</v>
      </c>
      <c r="AO3" s="1">
        <v>38</v>
      </c>
      <c r="AP3" s="17">
        <v>39</v>
      </c>
      <c r="AQ3" s="1">
        <v>40</v>
      </c>
      <c r="AR3" s="1">
        <v>41</v>
      </c>
      <c r="AS3" s="1">
        <v>42</v>
      </c>
      <c r="AT3" s="1">
        <v>43</v>
      </c>
      <c r="AU3" s="1" t="s">
        <v>90</v>
      </c>
    </row>
    <row r="4" spans="2:47" x14ac:dyDescent="0.25">
      <c r="B4" s="19" t="s">
        <v>19</v>
      </c>
      <c r="C4" s="20" t="s">
        <v>20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 t="s">
        <v>13</v>
      </c>
      <c r="V4" s="1" t="s">
        <v>13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2</v>
      </c>
      <c r="AN4" s="1">
        <v>2</v>
      </c>
      <c r="AO4" s="1">
        <v>2</v>
      </c>
      <c r="AP4" s="1"/>
      <c r="AQ4" s="1"/>
      <c r="AR4" s="1"/>
      <c r="AS4" s="1"/>
      <c r="AT4" s="1"/>
      <c r="AU4" s="1">
        <f>SUM(D4:T4)+SUM(W4:AT4)</f>
        <v>39</v>
      </c>
    </row>
    <row r="5" spans="2:47" x14ac:dyDescent="0.25">
      <c r="B5" s="19" t="s">
        <v>21</v>
      </c>
      <c r="C5" s="20" t="s">
        <v>22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 t="s">
        <v>13</v>
      </c>
      <c r="V5" s="1" t="s">
        <v>13</v>
      </c>
      <c r="W5" s="1">
        <v>3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2</v>
      </c>
      <c r="AF5" s="1">
        <v>2</v>
      </c>
      <c r="AG5" s="1">
        <v>2</v>
      </c>
      <c r="AH5" s="1">
        <v>2</v>
      </c>
      <c r="AI5" s="1">
        <v>2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  <c r="AP5" s="1"/>
      <c r="AQ5" s="1"/>
      <c r="AR5" s="1"/>
      <c r="AS5" s="1"/>
      <c r="AT5" s="1"/>
      <c r="AU5" s="1">
        <f t="shared" ref="AU5:AU28" si="0">SUM(D5:T5)+SUM(W5:AT5)</f>
        <v>77</v>
      </c>
    </row>
    <row r="6" spans="2:47" x14ac:dyDescent="0.25">
      <c r="B6" s="19" t="s">
        <v>23</v>
      </c>
      <c r="C6" s="20" t="s">
        <v>24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 t="s">
        <v>13</v>
      </c>
      <c r="V6" s="1" t="s">
        <v>13</v>
      </c>
      <c r="W6" s="1">
        <v>4</v>
      </c>
      <c r="X6" s="1">
        <v>4</v>
      </c>
      <c r="Y6" s="1">
        <v>4</v>
      </c>
      <c r="Z6" s="1">
        <v>4</v>
      </c>
      <c r="AA6" s="1">
        <v>4</v>
      </c>
      <c r="AB6" s="1">
        <v>2</v>
      </c>
      <c r="AC6" s="1">
        <v>4</v>
      </c>
      <c r="AD6" s="1">
        <v>4</v>
      </c>
      <c r="AE6" s="1">
        <v>4</v>
      </c>
      <c r="AF6" s="1">
        <v>4</v>
      </c>
      <c r="AG6" s="1">
        <v>4</v>
      </c>
      <c r="AH6" s="1">
        <v>4</v>
      </c>
      <c r="AI6" s="1">
        <v>4</v>
      </c>
      <c r="AJ6" s="1">
        <v>4</v>
      </c>
      <c r="AK6" s="1">
        <v>4</v>
      </c>
      <c r="AL6" s="1">
        <v>4</v>
      </c>
      <c r="AM6" s="1">
        <v>2</v>
      </c>
      <c r="AN6" s="1">
        <v>2</v>
      </c>
      <c r="AO6" s="1">
        <v>2</v>
      </c>
      <c r="AP6" s="1"/>
      <c r="AQ6" s="1"/>
      <c r="AR6" s="1"/>
      <c r="AS6" s="1"/>
      <c r="AT6" s="1"/>
      <c r="AU6" s="1">
        <f t="shared" si="0"/>
        <v>102</v>
      </c>
    </row>
    <row r="7" spans="2:47" ht="24.6" customHeight="1" x14ac:dyDescent="0.25">
      <c r="B7" s="19" t="s">
        <v>25</v>
      </c>
      <c r="C7" s="20" t="s">
        <v>26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 t="s">
        <v>13</v>
      </c>
      <c r="V7" s="1" t="s">
        <v>13</v>
      </c>
      <c r="W7" s="1">
        <v>2</v>
      </c>
      <c r="X7" s="1">
        <v>2</v>
      </c>
      <c r="Y7" s="1">
        <v>2</v>
      </c>
      <c r="Z7" s="1">
        <v>2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2</v>
      </c>
      <c r="AG7" s="1">
        <v>2</v>
      </c>
      <c r="AH7" s="1">
        <v>2</v>
      </c>
      <c r="AI7" s="1">
        <v>2</v>
      </c>
      <c r="AJ7" s="1">
        <v>2</v>
      </c>
      <c r="AK7" s="1">
        <v>2</v>
      </c>
      <c r="AL7" s="1">
        <v>2</v>
      </c>
      <c r="AM7" s="1">
        <v>2</v>
      </c>
      <c r="AN7" s="1">
        <v>2</v>
      </c>
      <c r="AO7" s="1">
        <v>2</v>
      </c>
      <c r="AP7" s="1"/>
      <c r="AQ7" s="1"/>
      <c r="AR7" s="1"/>
      <c r="AS7" s="1"/>
      <c r="AT7" s="1"/>
      <c r="AU7" s="1">
        <f t="shared" si="0"/>
        <v>72</v>
      </c>
    </row>
    <row r="8" spans="2:47" ht="21.6" customHeight="1" x14ac:dyDescent="0.25">
      <c r="B8" s="19" t="s">
        <v>27</v>
      </c>
      <c r="C8" s="20" t="s">
        <v>28</v>
      </c>
      <c r="D8" s="1">
        <v>2</v>
      </c>
      <c r="E8" s="1">
        <v>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 t="s">
        <v>13</v>
      </c>
      <c r="V8" s="1" t="s">
        <v>13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2</v>
      </c>
      <c r="AL8" s="1">
        <v>2</v>
      </c>
      <c r="AM8" s="1">
        <v>2</v>
      </c>
      <c r="AN8" s="1">
        <v>2</v>
      </c>
      <c r="AO8" s="1">
        <v>2</v>
      </c>
      <c r="AP8" s="1"/>
      <c r="AQ8" s="1"/>
      <c r="AR8" s="1"/>
      <c r="AS8" s="1"/>
      <c r="AT8" s="1"/>
      <c r="AU8" s="1">
        <f t="shared" si="0"/>
        <v>58</v>
      </c>
    </row>
    <row r="9" spans="2:47" ht="29.45" customHeight="1" x14ac:dyDescent="0.25">
      <c r="B9" s="19" t="s">
        <v>29</v>
      </c>
      <c r="C9" s="20" t="s">
        <v>30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 t="s">
        <v>13</v>
      </c>
      <c r="V9" s="1" t="s">
        <v>13</v>
      </c>
      <c r="W9" s="1">
        <v>2</v>
      </c>
      <c r="X9" s="1">
        <v>2</v>
      </c>
      <c r="Y9" s="1">
        <v>2</v>
      </c>
      <c r="Z9" s="1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/>
      <c r="AQ9" s="1"/>
      <c r="AR9" s="1"/>
      <c r="AS9" s="1"/>
      <c r="AT9" s="1"/>
      <c r="AU9" s="1">
        <f t="shared" si="0"/>
        <v>39</v>
      </c>
    </row>
    <row r="10" spans="2:47" ht="17.100000000000001" customHeight="1" x14ac:dyDescent="0.25">
      <c r="B10" s="19" t="s">
        <v>31</v>
      </c>
      <c r="C10" s="20" t="s">
        <v>32</v>
      </c>
      <c r="D10" s="1">
        <v>6</v>
      </c>
      <c r="E10" s="1">
        <v>6</v>
      </c>
      <c r="F10" s="1">
        <v>6</v>
      </c>
      <c r="G10" s="1">
        <v>6</v>
      </c>
      <c r="H10" s="1">
        <v>6</v>
      </c>
      <c r="I10" s="1">
        <v>6</v>
      </c>
      <c r="J10" s="1">
        <v>6</v>
      </c>
      <c r="K10" s="1">
        <v>6</v>
      </c>
      <c r="L10" s="1">
        <v>6</v>
      </c>
      <c r="M10" s="1">
        <v>6</v>
      </c>
      <c r="N10" s="1">
        <v>6</v>
      </c>
      <c r="O10" s="1">
        <v>7</v>
      </c>
      <c r="P10" s="1">
        <v>6</v>
      </c>
      <c r="Q10" s="1">
        <v>8</v>
      </c>
      <c r="R10" s="1">
        <v>6</v>
      </c>
      <c r="S10" s="1">
        <v>8</v>
      </c>
      <c r="T10" s="1">
        <v>6</v>
      </c>
      <c r="U10" s="1" t="s">
        <v>13</v>
      </c>
      <c r="V10" s="1" t="s">
        <v>13</v>
      </c>
      <c r="W10" s="1">
        <v>6</v>
      </c>
      <c r="X10" s="1">
        <v>6</v>
      </c>
      <c r="Y10" s="1">
        <v>6</v>
      </c>
      <c r="Z10" s="1">
        <v>6</v>
      </c>
      <c r="AA10" s="1">
        <v>5</v>
      </c>
      <c r="AB10" s="1">
        <v>5</v>
      </c>
      <c r="AC10" s="1">
        <v>5</v>
      </c>
      <c r="AD10" s="1">
        <v>5</v>
      </c>
      <c r="AE10" s="1">
        <v>5</v>
      </c>
      <c r="AF10" s="1">
        <v>5</v>
      </c>
      <c r="AG10" s="1">
        <v>5</v>
      </c>
      <c r="AH10" s="1">
        <v>5</v>
      </c>
      <c r="AI10" s="1">
        <v>5</v>
      </c>
      <c r="AJ10" s="1">
        <v>5</v>
      </c>
      <c r="AK10" s="1">
        <v>4</v>
      </c>
      <c r="AL10" s="1">
        <v>5</v>
      </c>
      <c r="AM10" s="1">
        <v>5</v>
      </c>
      <c r="AN10" s="1">
        <v>5</v>
      </c>
      <c r="AO10" s="1">
        <v>5</v>
      </c>
      <c r="AP10" s="1"/>
      <c r="AQ10" s="1"/>
      <c r="AR10" s="1"/>
      <c r="AS10" s="1"/>
      <c r="AT10" s="1"/>
      <c r="AU10" s="1">
        <f t="shared" si="0"/>
        <v>205</v>
      </c>
    </row>
    <row r="11" spans="2:47" ht="18.95" customHeight="1" x14ac:dyDescent="0.25">
      <c r="B11" s="19" t="s">
        <v>33</v>
      </c>
      <c r="C11" s="21" t="s">
        <v>34</v>
      </c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 t="s">
        <v>13</v>
      </c>
      <c r="V11" s="1" t="s">
        <v>13</v>
      </c>
      <c r="W11" s="1">
        <v>3</v>
      </c>
      <c r="X11" s="1">
        <v>3</v>
      </c>
      <c r="Y11" s="1">
        <v>3</v>
      </c>
      <c r="Z11" s="1">
        <v>4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2</v>
      </c>
      <c r="AM11" s="1">
        <v>2</v>
      </c>
      <c r="AN11" s="1">
        <v>2</v>
      </c>
      <c r="AO11" s="1">
        <v>2</v>
      </c>
      <c r="AP11" s="1"/>
      <c r="AQ11" s="1"/>
      <c r="AR11" s="1"/>
      <c r="AS11" s="1"/>
      <c r="AT11" s="1"/>
      <c r="AU11" s="1">
        <f t="shared" si="0"/>
        <v>77</v>
      </c>
    </row>
    <row r="12" spans="2:47" ht="30" x14ac:dyDescent="0.25">
      <c r="B12" s="19" t="s">
        <v>35</v>
      </c>
      <c r="C12" s="20" t="s">
        <v>36</v>
      </c>
      <c r="D12" s="1">
        <v>2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 t="s">
        <v>13</v>
      </c>
      <c r="V12" s="1" t="s">
        <v>13</v>
      </c>
      <c r="W12" s="1">
        <v>2</v>
      </c>
      <c r="X12" s="1">
        <v>2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2</v>
      </c>
      <c r="AO12" s="1">
        <v>2</v>
      </c>
      <c r="AP12" s="1"/>
      <c r="AQ12" s="1"/>
      <c r="AR12" s="1"/>
      <c r="AS12" s="1"/>
      <c r="AT12" s="1"/>
      <c r="AU12" s="1">
        <f t="shared" si="0"/>
        <v>72</v>
      </c>
    </row>
    <row r="13" spans="2:47" ht="63" x14ac:dyDescent="0.25">
      <c r="B13" s="19" t="s">
        <v>37</v>
      </c>
      <c r="C13" s="21" t="s">
        <v>38</v>
      </c>
      <c r="D13" s="1">
        <v>2</v>
      </c>
      <c r="E13" s="1">
        <v>2</v>
      </c>
      <c r="F13" s="1">
        <v>2</v>
      </c>
      <c r="G13" s="1">
        <v>2</v>
      </c>
      <c r="H13" s="1">
        <v>2</v>
      </c>
      <c r="I13" s="1">
        <v>2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2</v>
      </c>
      <c r="U13" s="1" t="s">
        <v>13</v>
      </c>
      <c r="V13" s="1" t="s">
        <v>13</v>
      </c>
      <c r="W13" s="1">
        <v>2</v>
      </c>
      <c r="X13" s="1">
        <v>2</v>
      </c>
      <c r="Y13" s="1">
        <v>2</v>
      </c>
      <c r="Z13" s="1">
        <v>2</v>
      </c>
      <c r="AA13" s="1">
        <v>2</v>
      </c>
      <c r="AB13" s="1">
        <v>2</v>
      </c>
      <c r="AC13" s="1">
        <v>2</v>
      </c>
      <c r="AD13" s="1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J13" s="1">
        <v>2</v>
      </c>
      <c r="AK13" s="1">
        <v>2</v>
      </c>
      <c r="AL13" s="1">
        <v>1</v>
      </c>
      <c r="AM13" s="1">
        <v>1</v>
      </c>
      <c r="AN13" s="1">
        <v>1</v>
      </c>
      <c r="AO13" s="1">
        <v>1</v>
      </c>
      <c r="AP13" s="1"/>
      <c r="AQ13" s="1"/>
      <c r="AR13" s="1"/>
      <c r="AS13" s="1"/>
      <c r="AT13" s="1"/>
      <c r="AU13" s="1">
        <f t="shared" si="0"/>
        <v>68</v>
      </c>
    </row>
    <row r="14" spans="2:47" ht="15.75" x14ac:dyDescent="0.25">
      <c r="B14" s="19" t="s">
        <v>39</v>
      </c>
      <c r="C14" s="21" t="s">
        <v>40</v>
      </c>
      <c r="D14" s="1">
        <v>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1">
        <v>3</v>
      </c>
      <c r="Q14" s="1">
        <v>3</v>
      </c>
      <c r="R14" s="1">
        <v>3</v>
      </c>
      <c r="S14" s="1">
        <v>3</v>
      </c>
      <c r="T14" s="1">
        <v>3</v>
      </c>
      <c r="U14" s="1" t="s">
        <v>13</v>
      </c>
      <c r="V14" s="1" t="s">
        <v>13</v>
      </c>
      <c r="W14" s="1">
        <v>4</v>
      </c>
      <c r="X14" s="1">
        <v>4</v>
      </c>
      <c r="Y14" s="1">
        <v>4</v>
      </c>
      <c r="Z14" s="1">
        <v>4</v>
      </c>
      <c r="AA14" s="1">
        <v>3</v>
      </c>
      <c r="AB14" s="1">
        <v>5</v>
      </c>
      <c r="AC14" s="1">
        <v>4</v>
      </c>
      <c r="AD14" s="1">
        <v>4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J14" s="1">
        <v>4</v>
      </c>
      <c r="AK14" s="1">
        <v>4</v>
      </c>
      <c r="AL14" s="1">
        <v>4</v>
      </c>
      <c r="AM14" s="1">
        <v>4</v>
      </c>
      <c r="AN14" s="1">
        <v>2</v>
      </c>
      <c r="AO14" s="1">
        <v>2</v>
      </c>
      <c r="AP14" s="1"/>
      <c r="AQ14" s="1"/>
      <c r="AR14" s="1"/>
      <c r="AS14" s="1"/>
      <c r="AT14" s="1"/>
      <c r="AU14" s="1">
        <f t="shared" si="0"/>
        <v>123</v>
      </c>
    </row>
    <row r="15" spans="2:47" ht="15.75" x14ac:dyDescent="0.25">
      <c r="B15" s="19" t="s">
        <v>41</v>
      </c>
      <c r="C15" s="21" t="s">
        <v>42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 t="s">
        <v>13</v>
      </c>
      <c r="V15" s="1" t="s">
        <v>13</v>
      </c>
      <c r="W15" s="1">
        <v>2</v>
      </c>
      <c r="X15" s="1">
        <v>2</v>
      </c>
      <c r="Y15" s="1">
        <v>2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2</v>
      </c>
      <c r="AK15" s="1">
        <v>2</v>
      </c>
      <c r="AL15" s="1">
        <v>2</v>
      </c>
      <c r="AM15" s="1">
        <v>2</v>
      </c>
      <c r="AN15" s="1">
        <v>2</v>
      </c>
      <c r="AO15" s="1">
        <v>2</v>
      </c>
      <c r="AP15" s="1"/>
      <c r="AQ15" s="1"/>
      <c r="AR15" s="1"/>
      <c r="AS15" s="1"/>
      <c r="AT15" s="1"/>
      <c r="AU15" s="1">
        <f t="shared" si="0"/>
        <v>72</v>
      </c>
    </row>
    <row r="16" spans="2:47" ht="15.75" x14ac:dyDescent="0.25">
      <c r="B16" s="19" t="s">
        <v>43</v>
      </c>
      <c r="C16" s="22" t="s">
        <v>44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 t="s">
        <v>13</v>
      </c>
      <c r="V16" s="1" t="s">
        <v>13</v>
      </c>
      <c r="W16" s="1">
        <v>2</v>
      </c>
      <c r="X16" s="1">
        <v>2</v>
      </c>
      <c r="Y16" s="1">
        <v>2</v>
      </c>
      <c r="Z16" s="1">
        <v>2</v>
      </c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>
        <v>2</v>
      </c>
      <c r="AL16" s="1">
        <v>2</v>
      </c>
      <c r="AM16" s="1">
        <v>2</v>
      </c>
      <c r="AN16" s="1">
        <v>2</v>
      </c>
      <c r="AO16" s="1">
        <v>2</v>
      </c>
      <c r="AP16" s="1"/>
      <c r="AQ16" s="1"/>
      <c r="AR16" s="1"/>
      <c r="AS16" s="1"/>
      <c r="AT16" s="1"/>
      <c r="AU16" s="1">
        <f t="shared" si="0"/>
        <v>72</v>
      </c>
    </row>
    <row r="17" spans="2:47" ht="27.95" customHeight="1" x14ac:dyDescent="0.25">
      <c r="B17" s="19" t="s">
        <v>45</v>
      </c>
      <c r="C17" s="23" t="s">
        <v>46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 t="s">
        <v>13</v>
      </c>
      <c r="V17" s="1" t="s">
        <v>13</v>
      </c>
      <c r="W17" s="1"/>
      <c r="X17" s="1"/>
      <c r="Y17" s="1"/>
      <c r="Z17" s="1"/>
      <c r="AA17" s="1">
        <v>4</v>
      </c>
      <c r="AB17" s="1">
        <v>2</v>
      </c>
      <c r="AC17" s="1">
        <v>2</v>
      </c>
      <c r="AD17" s="1">
        <v>2</v>
      </c>
      <c r="AE17" s="1">
        <v>2</v>
      </c>
      <c r="AF17" s="1">
        <v>2</v>
      </c>
      <c r="AG17" s="1">
        <v>2</v>
      </c>
      <c r="AH17" s="1">
        <v>2</v>
      </c>
      <c r="AI17" s="1">
        <v>2</v>
      </c>
      <c r="AJ17" s="1">
        <v>2</v>
      </c>
      <c r="AK17" s="1">
        <v>2</v>
      </c>
      <c r="AL17" s="1">
        <v>2</v>
      </c>
      <c r="AM17" s="1">
        <v>2</v>
      </c>
      <c r="AN17" s="1">
        <v>2</v>
      </c>
      <c r="AO17" s="1">
        <v>2</v>
      </c>
      <c r="AP17" s="1"/>
      <c r="AQ17" s="1"/>
      <c r="AR17" s="1"/>
      <c r="AS17" s="1"/>
      <c r="AT17" s="1"/>
      <c r="AU17" s="1">
        <f t="shared" si="0"/>
        <v>32</v>
      </c>
    </row>
    <row r="18" spans="2:47" ht="25.5" x14ac:dyDescent="0.25">
      <c r="B18" s="24"/>
      <c r="C18" s="25" t="s">
        <v>47</v>
      </c>
      <c r="D18" s="1">
        <f>D4+D5+D6+D7+D8+D9+D10+D11+D12+D13+D14+D15+D16+D17</f>
        <v>29</v>
      </c>
      <c r="E18" s="1">
        <f t="shared" ref="E18:T18" si="1">E4+E5+E6+E7+E8+E9+E10+E11+E12+E13+E14+E15+E16+E17</f>
        <v>29</v>
      </c>
      <c r="F18" s="1">
        <f t="shared" si="1"/>
        <v>29</v>
      </c>
      <c r="G18" s="1">
        <f t="shared" si="1"/>
        <v>29</v>
      </c>
      <c r="H18" s="1">
        <f t="shared" si="1"/>
        <v>29</v>
      </c>
      <c r="I18" s="1">
        <f t="shared" si="1"/>
        <v>29</v>
      </c>
      <c r="J18" s="1">
        <f t="shared" si="1"/>
        <v>29</v>
      </c>
      <c r="K18" s="1">
        <f t="shared" si="1"/>
        <v>29</v>
      </c>
      <c r="L18" s="1">
        <f t="shared" si="1"/>
        <v>29</v>
      </c>
      <c r="M18" s="1">
        <f t="shared" si="1"/>
        <v>29</v>
      </c>
      <c r="N18" s="1">
        <f t="shared" si="1"/>
        <v>29</v>
      </c>
      <c r="O18" s="1">
        <f t="shared" si="1"/>
        <v>30</v>
      </c>
      <c r="P18" s="1">
        <f t="shared" si="1"/>
        <v>29</v>
      </c>
      <c r="Q18" s="1">
        <f t="shared" si="1"/>
        <v>31</v>
      </c>
      <c r="R18" s="1">
        <f t="shared" si="1"/>
        <v>29</v>
      </c>
      <c r="S18" s="1">
        <f t="shared" si="1"/>
        <v>31</v>
      </c>
      <c r="T18" s="1">
        <f t="shared" si="1"/>
        <v>29</v>
      </c>
      <c r="U18" s="1" t="s">
        <v>13</v>
      </c>
      <c r="V18" s="1" t="s">
        <v>13</v>
      </c>
      <c r="W18" s="1">
        <f>W4+W5+W6+W7+W8+W9+W10+W11+W12+W13+W14+W15+W16+W17</f>
        <v>34</v>
      </c>
      <c r="X18" s="1">
        <f t="shared" ref="X18:AT18" si="2">X4+X5+X6+X7+X8+X9+X10+X11+X12+X13+X14+X15+X16+X17</f>
        <v>34</v>
      </c>
      <c r="Y18" s="1">
        <f t="shared" si="2"/>
        <v>34</v>
      </c>
      <c r="Z18" s="1">
        <f t="shared" si="2"/>
        <v>34</v>
      </c>
      <c r="AA18" s="1">
        <f t="shared" si="2"/>
        <v>34</v>
      </c>
      <c r="AB18" s="1">
        <f t="shared" si="2"/>
        <v>31</v>
      </c>
      <c r="AC18" s="1">
        <f t="shared" si="2"/>
        <v>32</v>
      </c>
      <c r="AD18" s="1">
        <f t="shared" si="2"/>
        <v>32</v>
      </c>
      <c r="AE18" s="1">
        <f t="shared" si="2"/>
        <v>32</v>
      </c>
      <c r="AF18" s="1">
        <f t="shared" si="2"/>
        <v>32</v>
      </c>
      <c r="AG18" s="1">
        <f t="shared" si="2"/>
        <v>32</v>
      </c>
      <c r="AH18" s="1">
        <f t="shared" si="2"/>
        <v>32</v>
      </c>
      <c r="AI18" s="1">
        <f t="shared" si="2"/>
        <v>32</v>
      </c>
      <c r="AJ18" s="1">
        <f t="shared" si="2"/>
        <v>32</v>
      </c>
      <c r="AK18" s="1">
        <f t="shared" si="2"/>
        <v>32</v>
      </c>
      <c r="AL18" s="1">
        <f t="shared" si="2"/>
        <v>32</v>
      </c>
      <c r="AM18" s="1">
        <f t="shared" si="2"/>
        <v>31</v>
      </c>
      <c r="AN18" s="1">
        <f t="shared" si="2"/>
        <v>29</v>
      </c>
      <c r="AO18" s="1">
        <f t="shared" si="2"/>
        <v>29</v>
      </c>
      <c r="AP18" s="1">
        <f t="shared" si="2"/>
        <v>0</v>
      </c>
      <c r="AQ18" s="1">
        <f t="shared" si="2"/>
        <v>0</v>
      </c>
      <c r="AR18" s="1">
        <f t="shared" si="2"/>
        <v>0</v>
      </c>
      <c r="AS18" s="1">
        <f t="shared" si="2"/>
        <v>0</v>
      </c>
      <c r="AT18" s="1">
        <f t="shared" si="2"/>
        <v>0</v>
      </c>
      <c r="AU18" s="1">
        <f t="shared" si="0"/>
        <v>1108</v>
      </c>
    </row>
    <row r="19" spans="2:47" ht="24" x14ac:dyDescent="0.25">
      <c r="B19" s="26" t="s">
        <v>60</v>
      </c>
      <c r="C19" s="26" t="s">
        <v>61</v>
      </c>
      <c r="D19" s="1">
        <f>D20+D24</f>
        <v>7</v>
      </c>
      <c r="E19" s="1">
        <f t="shared" ref="E19:T19" si="3">E20+E24</f>
        <v>7</v>
      </c>
      <c r="F19" s="1">
        <f t="shared" si="3"/>
        <v>7</v>
      </c>
      <c r="G19" s="1">
        <f t="shared" si="3"/>
        <v>7</v>
      </c>
      <c r="H19" s="1">
        <f t="shared" si="3"/>
        <v>7</v>
      </c>
      <c r="I19" s="1">
        <f t="shared" si="3"/>
        <v>7</v>
      </c>
      <c r="J19" s="1">
        <f t="shared" si="3"/>
        <v>7</v>
      </c>
      <c r="K19" s="1">
        <f t="shared" si="3"/>
        <v>7</v>
      </c>
      <c r="L19" s="1">
        <f t="shared" si="3"/>
        <v>7</v>
      </c>
      <c r="M19" s="1">
        <f t="shared" si="3"/>
        <v>7</v>
      </c>
      <c r="N19" s="1">
        <f t="shared" si="3"/>
        <v>7</v>
      </c>
      <c r="O19" s="1">
        <f t="shared" si="3"/>
        <v>6</v>
      </c>
      <c r="P19" s="1">
        <f t="shared" si="3"/>
        <v>7</v>
      </c>
      <c r="Q19" s="1">
        <f t="shared" si="3"/>
        <v>5</v>
      </c>
      <c r="R19" s="1">
        <f t="shared" si="3"/>
        <v>7</v>
      </c>
      <c r="S19" s="1">
        <f t="shared" si="3"/>
        <v>5</v>
      </c>
      <c r="T19" s="1">
        <f t="shared" si="3"/>
        <v>7</v>
      </c>
      <c r="U19" s="1" t="s">
        <v>13</v>
      </c>
      <c r="V19" s="1" t="s">
        <v>13</v>
      </c>
      <c r="W19" s="1">
        <f t="shared" ref="W19" si="4">W20+W24</f>
        <v>2</v>
      </c>
      <c r="X19" s="1">
        <f t="shared" ref="X19" si="5">X20+X24</f>
        <v>2</v>
      </c>
      <c r="Y19" s="1">
        <f t="shared" ref="Y19" si="6">Y20+Y24</f>
        <v>2</v>
      </c>
      <c r="Z19" s="1">
        <f t="shared" ref="Z19" si="7">Z20+Z24</f>
        <v>2</v>
      </c>
      <c r="AA19" s="1">
        <f t="shared" ref="AA19" si="8">AA20+AA24</f>
        <v>2</v>
      </c>
      <c r="AB19" s="1">
        <f t="shared" ref="AB19" si="9">AB20+AB24</f>
        <v>5</v>
      </c>
      <c r="AC19" s="1">
        <f t="shared" ref="AC19" si="10">AC20+AC24</f>
        <v>4</v>
      </c>
      <c r="AD19" s="1">
        <f t="shared" ref="AD19" si="11">AD20+AD24</f>
        <v>4</v>
      </c>
      <c r="AE19" s="1">
        <f t="shared" ref="AE19" si="12">AE20+AE24</f>
        <v>4</v>
      </c>
      <c r="AF19" s="1">
        <f t="shared" ref="AF19" si="13">AF20+AF24</f>
        <v>4</v>
      </c>
      <c r="AG19" s="1">
        <f t="shared" ref="AG19" si="14">AG20+AG24</f>
        <v>4</v>
      </c>
      <c r="AH19" s="1">
        <f t="shared" ref="AH19" si="15">AH20+AH24</f>
        <v>4</v>
      </c>
      <c r="AI19" s="1">
        <f t="shared" ref="AI19" si="16">AI20+AI24</f>
        <v>4</v>
      </c>
      <c r="AJ19" s="1">
        <f t="shared" ref="AJ19" si="17">AJ20+AJ24</f>
        <v>4</v>
      </c>
      <c r="AK19" s="1">
        <f t="shared" ref="AK19" si="18">AK20+AK24</f>
        <v>4</v>
      </c>
      <c r="AL19" s="1">
        <f t="shared" ref="AL19" si="19">AL20+AL24</f>
        <v>4</v>
      </c>
      <c r="AM19" s="1">
        <f t="shared" ref="AM19" si="20">AM20+AM24</f>
        <v>5</v>
      </c>
      <c r="AN19" s="1">
        <f t="shared" ref="AN19" si="21">AN20+AN24</f>
        <v>7</v>
      </c>
      <c r="AO19" s="1">
        <f t="shared" ref="AO19" si="22">AO20+AO24</f>
        <v>7</v>
      </c>
      <c r="AP19" s="1">
        <f t="shared" ref="AP19" si="23">AP20+AP24</f>
        <v>36</v>
      </c>
      <c r="AQ19" s="1">
        <f t="shared" ref="AQ19" si="24">AQ20+AQ24</f>
        <v>36</v>
      </c>
      <c r="AR19" s="1">
        <f t="shared" ref="AR19" si="25">AR20+AR24</f>
        <v>36</v>
      </c>
      <c r="AS19" s="1">
        <f t="shared" ref="AS19" si="26">AS20+AS24</f>
        <v>36</v>
      </c>
      <c r="AT19" s="1">
        <f t="shared" ref="AT19" si="27">AT20+AT24</f>
        <v>36</v>
      </c>
      <c r="AU19" s="1">
        <f t="shared" si="0"/>
        <v>368</v>
      </c>
    </row>
    <row r="20" spans="2:47" ht="25.5" x14ac:dyDescent="0.25">
      <c r="B20" s="26" t="s">
        <v>62</v>
      </c>
      <c r="C20" s="27" t="s">
        <v>63</v>
      </c>
      <c r="D20" s="1">
        <f>D21+D22+D23</f>
        <v>5</v>
      </c>
      <c r="E20" s="1">
        <f t="shared" ref="E20:T20" si="28">E21+E22+E23</f>
        <v>5</v>
      </c>
      <c r="F20" s="1">
        <f t="shared" si="28"/>
        <v>5</v>
      </c>
      <c r="G20" s="1">
        <f t="shared" si="28"/>
        <v>5</v>
      </c>
      <c r="H20" s="1">
        <f t="shared" si="28"/>
        <v>5</v>
      </c>
      <c r="I20" s="1">
        <f t="shared" si="28"/>
        <v>5</v>
      </c>
      <c r="J20" s="1">
        <f t="shared" si="28"/>
        <v>5</v>
      </c>
      <c r="K20" s="1">
        <f t="shared" si="28"/>
        <v>5</v>
      </c>
      <c r="L20" s="1">
        <f t="shared" si="28"/>
        <v>5</v>
      </c>
      <c r="M20" s="1">
        <f t="shared" si="28"/>
        <v>5</v>
      </c>
      <c r="N20" s="1">
        <f t="shared" si="28"/>
        <v>5</v>
      </c>
      <c r="O20" s="1">
        <f t="shared" si="28"/>
        <v>5</v>
      </c>
      <c r="P20" s="1">
        <f t="shared" si="28"/>
        <v>5</v>
      </c>
      <c r="Q20" s="1">
        <f t="shared" si="28"/>
        <v>3</v>
      </c>
      <c r="R20" s="1">
        <f t="shared" si="28"/>
        <v>5</v>
      </c>
      <c r="S20" s="1">
        <f t="shared" si="28"/>
        <v>4</v>
      </c>
      <c r="T20" s="1">
        <f t="shared" si="28"/>
        <v>6</v>
      </c>
      <c r="U20" s="1" t="s">
        <v>13</v>
      </c>
      <c r="V20" s="1" t="s">
        <v>13</v>
      </c>
      <c r="W20" s="1">
        <f t="shared" ref="W20" si="29">W21+W22+W23</f>
        <v>2</v>
      </c>
      <c r="X20" s="1">
        <f t="shared" ref="X20" si="30">X21+X22+X23</f>
        <v>2</v>
      </c>
      <c r="Y20" s="1">
        <f t="shared" ref="Y20" si="31">Y21+Y22+Y23</f>
        <v>2</v>
      </c>
      <c r="Z20" s="1">
        <f t="shared" ref="Z20" si="32">Z21+Z22+Z23</f>
        <v>2</v>
      </c>
      <c r="AA20" s="1">
        <f t="shared" ref="AA20" si="33">AA21+AA22+AA23</f>
        <v>2</v>
      </c>
      <c r="AB20" s="1">
        <f t="shared" ref="AB20" si="34">AB21+AB22+AB23</f>
        <v>5</v>
      </c>
      <c r="AC20" s="1">
        <f t="shared" ref="AC20" si="35">AC21+AC22+AC23</f>
        <v>4</v>
      </c>
      <c r="AD20" s="1">
        <f t="shared" ref="AD20" si="36">AD21+AD22+AD23</f>
        <v>2</v>
      </c>
      <c r="AE20" s="1">
        <f t="shared" ref="AE20" si="37">AE21+AE22+AE23</f>
        <v>2</v>
      </c>
      <c r="AF20" s="1">
        <f t="shared" ref="AF20" si="38">AF21+AF22+AF23</f>
        <v>2</v>
      </c>
      <c r="AG20" s="1">
        <f t="shared" ref="AG20" si="39">AG21+AG22+AG23</f>
        <v>2</v>
      </c>
      <c r="AH20" s="1">
        <f t="shared" ref="AH20" si="40">AH21+AH22+AH23</f>
        <v>2</v>
      </c>
      <c r="AI20" s="1">
        <f t="shared" ref="AI20" si="41">AI21+AI22+AI23</f>
        <v>2</v>
      </c>
      <c r="AJ20" s="1">
        <f t="shared" ref="AJ20" si="42">AJ21+AJ22+AJ23</f>
        <v>2</v>
      </c>
      <c r="AK20" s="1">
        <f t="shared" ref="AK20" si="43">AK21+AK22+AK23</f>
        <v>2</v>
      </c>
      <c r="AL20" s="1">
        <f t="shared" ref="AL20" si="44">AL21+AL22+AL23</f>
        <v>2</v>
      </c>
      <c r="AM20" s="1">
        <f t="shared" ref="AM20" si="45">AM21+AM22+AM23</f>
        <v>2</v>
      </c>
      <c r="AN20" s="1">
        <f t="shared" ref="AN20" si="46">AN21+AN22+AN23</f>
        <v>2</v>
      </c>
      <c r="AO20" s="1">
        <f t="shared" ref="AO20" si="47">AO21+AO22+AO23</f>
        <v>2</v>
      </c>
      <c r="AP20" s="1">
        <f t="shared" ref="AP20" si="48">AP21+AP22+AP23</f>
        <v>0</v>
      </c>
      <c r="AQ20" s="1">
        <f t="shared" ref="AQ20" si="49">AQ21+AQ22+AQ23</f>
        <v>0</v>
      </c>
      <c r="AR20" s="1">
        <f t="shared" ref="AR20" si="50">AR21+AR22+AR23</f>
        <v>0</v>
      </c>
      <c r="AS20" s="1">
        <f t="shared" ref="AS20" si="51">AS21+AS22+AS23</f>
        <v>0</v>
      </c>
      <c r="AT20" s="1">
        <f t="shared" ref="AT20" si="52">AT21+AT22+AT23</f>
        <v>0</v>
      </c>
      <c r="AU20" s="1">
        <f t="shared" si="0"/>
        <v>126</v>
      </c>
    </row>
    <row r="21" spans="2:47" ht="54.6" customHeight="1" x14ac:dyDescent="0.25">
      <c r="B21" s="28" t="s">
        <v>64</v>
      </c>
      <c r="C21" s="29" t="s">
        <v>65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4</v>
      </c>
      <c r="U21" s="1" t="s">
        <v>13</v>
      </c>
      <c r="V21" s="1" t="s">
        <v>13</v>
      </c>
      <c r="W21" s="1">
        <v>2</v>
      </c>
      <c r="X21" s="1">
        <v>2</v>
      </c>
      <c r="Y21" s="1">
        <v>2</v>
      </c>
      <c r="Z21" s="1">
        <v>2</v>
      </c>
      <c r="AA21" s="1">
        <v>2</v>
      </c>
      <c r="AB21" s="1">
        <v>4</v>
      </c>
      <c r="AC21" s="1">
        <v>2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>
        <f t="shared" si="0"/>
        <v>52</v>
      </c>
    </row>
    <row r="22" spans="2:47" ht="55.5" customHeight="1" x14ac:dyDescent="0.25">
      <c r="B22" s="28" t="s">
        <v>66</v>
      </c>
      <c r="C22" s="29" t="s">
        <v>67</v>
      </c>
      <c r="D22" s="1">
        <v>3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3</v>
      </c>
      <c r="O22" s="1">
        <v>3</v>
      </c>
      <c r="P22" s="1">
        <v>3</v>
      </c>
      <c r="Q22" s="1">
        <v>1</v>
      </c>
      <c r="R22" s="1">
        <v>3</v>
      </c>
      <c r="S22" s="1">
        <v>2</v>
      </c>
      <c r="T22" s="1">
        <v>2</v>
      </c>
      <c r="U22" s="1" t="s">
        <v>13</v>
      </c>
      <c r="V22" s="1" t="s">
        <v>13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>
        <f t="shared" si="0"/>
        <v>47</v>
      </c>
    </row>
    <row r="23" spans="2:47" ht="55.5" customHeight="1" x14ac:dyDescent="0.25">
      <c r="B23" s="28" t="s">
        <v>68</v>
      </c>
      <c r="C23" s="29" t="s">
        <v>69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 t="s">
        <v>13</v>
      </c>
      <c r="V23" s="1" t="s">
        <v>13</v>
      </c>
      <c r="W23" s="1"/>
      <c r="X23" s="1"/>
      <c r="Y23" s="1"/>
      <c r="Z23" s="1"/>
      <c r="AA23" s="1"/>
      <c r="AB23" s="1">
        <v>1</v>
      </c>
      <c r="AC23" s="1">
        <v>2</v>
      </c>
      <c r="AD23" s="1">
        <v>2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2</v>
      </c>
      <c r="AO23" s="1">
        <v>2</v>
      </c>
      <c r="AP23" s="1"/>
      <c r="AQ23" s="1"/>
      <c r="AR23" s="1"/>
      <c r="AS23" s="1"/>
      <c r="AT23" s="1"/>
      <c r="AU23" s="1">
        <f t="shared" si="0"/>
        <v>27</v>
      </c>
    </row>
    <row r="24" spans="2:47" ht="31.5" x14ac:dyDescent="0.25">
      <c r="B24" s="30" t="s">
        <v>74</v>
      </c>
      <c r="C24" s="30" t="s">
        <v>75</v>
      </c>
      <c r="D24" s="1">
        <f>D25+D26+D27</f>
        <v>2</v>
      </c>
      <c r="E24" s="1">
        <f t="shared" ref="E24:T24" si="53">E25+E26+E27</f>
        <v>2</v>
      </c>
      <c r="F24" s="1">
        <f t="shared" si="53"/>
        <v>2</v>
      </c>
      <c r="G24" s="1">
        <f t="shared" si="53"/>
        <v>2</v>
      </c>
      <c r="H24" s="1">
        <f t="shared" si="53"/>
        <v>2</v>
      </c>
      <c r="I24" s="1">
        <f t="shared" si="53"/>
        <v>2</v>
      </c>
      <c r="J24" s="1">
        <f t="shared" si="53"/>
        <v>2</v>
      </c>
      <c r="K24" s="1">
        <f t="shared" si="53"/>
        <v>2</v>
      </c>
      <c r="L24" s="1">
        <f t="shared" si="53"/>
        <v>2</v>
      </c>
      <c r="M24" s="1">
        <f t="shared" si="53"/>
        <v>2</v>
      </c>
      <c r="N24" s="1">
        <f t="shared" si="53"/>
        <v>2</v>
      </c>
      <c r="O24" s="1">
        <f t="shared" si="53"/>
        <v>1</v>
      </c>
      <c r="P24" s="1">
        <f t="shared" si="53"/>
        <v>2</v>
      </c>
      <c r="Q24" s="1">
        <f t="shared" si="53"/>
        <v>2</v>
      </c>
      <c r="R24" s="1">
        <f t="shared" si="53"/>
        <v>2</v>
      </c>
      <c r="S24" s="1">
        <f t="shared" si="53"/>
        <v>1</v>
      </c>
      <c r="T24" s="1">
        <f t="shared" si="53"/>
        <v>1</v>
      </c>
      <c r="U24" s="1" t="s">
        <v>13</v>
      </c>
      <c r="V24" s="1" t="s">
        <v>13</v>
      </c>
      <c r="W24" s="1">
        <f>W25+W26+W27</f>
        <v>0</v>
      </c>
      <c r="X24" s="1">
        <f t="shared" ref="X24:AT24" si="54">X25+X26+X27</f>
        <v>0</v>
      </c>
      <c r="Y24" s="1">
        <f t="shared" si="54"/>
        <v>0</v>
      </c>
      <c r="Z24" s="1">
        <f t="shared" si="54"/>
        <v>0</v>
      </c>
      <c r="AA24" s="1">
        <f t="shared" si="54"/>
        <v>0</v>
      </c>
      <c r="AB24" s="1">
        <f t="shared" si="54"/>
        <v>0</v>
      </c>
      <c r="AC24" s="1">
        <f t="shared" si="54"/>
        <v>0</v>
      </c>
      <c r="AD24" s="1">
        <f t="shared" si="54"/>
        <v>2</v>
      </c>
      <c r="AE24" s="1">
        <f t="shared" si="54"/>
        <v>2</v>
      </c>
      <c r="AF24" s="1">
        <f t="shared" si="54"/>
        <v>2</v>
      </c>
      <c r="AG24" s="1">
        <f t="shared" si="54"/>
        <v>2</v>
      </c>
      <c r="AH24" s="1">
        <f t="shared" si="54"/>
        <v>2</v>
      </c>
      <c r="AI24" s="1">
        <f t="shared" si="54"/>
        <v>2</v>
      </c>
      <c r="AJ24" s="1">
        <f t="shared" si="54"/>
        <v>2</v>
      </c>
      <c r="AK24" s="1">
        <f t="shared" si="54"/>
        <v>2</v>
      </c>
      <c r="AL24" s="1">
        <f t="shared" si="54"/>
        <v>2</v>
      </c>
      <c r="AM24" s="1">
        <f t="shared" si="54"/>
        <v>3</v>
      </c>
      <c r="AN24" s="1">
        <f t="shared" si="54"/>
        <v>5</v>
      </c>
      <c r="AO24" s="1">
        <f t="shared" si="54"/>
        <v>5</v>
      </c>
      <c r="AP24" s="1">
        <f t="shared" si="54"/>
        <v>36</v>
      </c>
      <c r="AQ24" s="1">
        <f t="shared" si="54"/>
        <v>36</v>
      </c>
      <c r="AR24" s="1">
        <f t="shared" si="54"/>
        <v>36</v>
      </c>
      <c r="AS24" s="1">
        <f t="shared" si="54"/>
        <v>36</v>
      </c>
      <c r="AT24" s="1">
        <f t="shared" si="54"/>
        <v>36</v>
      </c>
      <c r="AU24" s="1">
        <f t="shared" si="0"/>
        <v>242</v>
      </c>
    </row>
    <row r="25" spans="2:47" ht="63" x14ac:dyDescent="0.25">
      <c r="B25" s="31" t="s">
        <v>76</v>
      </c>
      <c r="C25" s="23" t="s">
        <v>77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1</v>
      </c>
      <c r="P25" s="1">
        <v>2</v>
      </c>
      <c r="Q25" s="1">
        <v>2</v>
      </c>
      <c r="R25" s="1">
        <v>2</v>
      </c>
      <c r="S25" s="1">
        <v>1</v>
      </c>
      <c r="T25" s="1">
        <v>1</v>
      </c>
      <c r="U25" s="1" t="s">
        <v>13</v>
      </c>
      <c r="V25" s="1" t="s">
        <v>13</v>
      </c>
      <c r="W25" s="1"/>
      <c r="X25" s="1"/>
      <c r="Y25" s="1"/>
      <c r="Z25" s="1"/>
      <c r="AA25" s="1"/>
      <c r="AB25" s="1"/>
      <c r="AC25" s="1"/>
      <c r="AD25" s="1">
        <v>2</v>
      </c>
      <c r="AE25" s="1">
        <v>2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  <c r="AL25" s="1">
        <v>2</v>
      </c>
      <c r="AM25" s="1">
        <v>3</v>
      </c>
      <c r="AN25" s="1">
        <v>5</v>
      </c>
      <c r="AO25" s="1">
        <v>5</v>
      </c>
      <c r="AP25" s="1"/>
      <c r="AQ25" s="1"/>
      <c r="AR25" s="1"/>
      <c r="AS25" s="1"/>
      <c r="AT25" s="1"/>
      <c r="AU25" s="1">
        <f t="shared" si="0"/>
        <v>62</v>
      </c>
    </row>
    <row r="26" spans="2:47" ht="15.75" x14ac:dyDescent="0.25">
      <c r="B26" s="31" t="s">
        <v>78</v>
      </c>
      <c r="C26" s="32" t="s">
        <v>79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 t="s">
        <v>13</v>
      </c>
      <c r="V26" s="1" t="s">
        <v>13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36</v>
      </c>
      <c r="AQ26" s="1">
        <v>36</v>
      </c>
      <c r="AR26" s="1"/>
      <c r="AS26" s="1"/>
      <c r="AT26" s="1"/>
      <c r="AU26" s="1">
        <f t="shared" si="0"/>
        <v>72</v>
      </c>
    </row>
    <row r="27" spans="2:47" ht="31.5" x14ac:dyDescent="0.25">
      <c r="B27" s="31" t="s">
        <v>80</v>
      </c>
      <c r="C27" s="32" t="s">
        <v>92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 t="s">
        <v>13</v>
      </c>
      <c r="V27" s="1" t="s">
        <v>13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36</v>
      </c>
      <c r="AS27" s="1">
        <v>36</v>
      </c>
      <c r="AT27" s="1">
        <v>36</v>
      </c>
      <c r="AU27" s="1">
        <f t="shared" si="0"/>
        <v>108</v>
      </c>
    </row>
    <row r="28" spans="2:47" x14ac:dyDescent="0.25">
      <c r="B28" s="49" t="s">
        <v>88</v>
      </c>
      <c r="C28" s="49"/>
      <c r="D28" s="1">
        <f t="shared" ref="D28:T28" si="55">D18+D20+D24</f>
        <v>36</v>
      </c>
      <c r="E28" s="1">
        <f t="shared" si="55"/>
        <v>36</v>
      </c>
      <c r="F28" s="1">
        <f t="shared" si="55"/>
        <v>36</v>
      </c>
      <c r="G28" s="1">
        <f t="shared" si="55"/>
        <v>36</v>
      </c>
      <c r="H28" s="1">
        <f t="shared" si="55"/>
        <v>36</v>
      </c>
      <c r="I28" s="1">
        <f t="shared" si="55"/>
        <v>36</v>
      </c>
      <c r="J28" s="1">
        <f t="shared" si="55"/>
        <v>36</v>
      </c>
      <c r="K28" s="1">
        <f t="shared" si="55"/>
        <v>36</v>
      </c>
      <c r="L28" s="1">
        <f t="shared" si="55"/>
        <v>36</v>
      </c>
      <c r="M28" s="1">
        <f t="shared" si="55"/>
        <v>36</v>
      </c>
      <c r="N28" s="1">
        <f t="shared" si="55"/>
        <v>36</v>
      </c>
      <c r="O28" s="1">
        <f t="shared" si="55"/>
        <v>36</v>
      </c>
      <c r="P28" s="1">
        <f t="shared" si="55"/>
        <v>36</v>
      </c>
      <c r="Q28" s="1">
        <f t="shared" si="55"/>
        <v>36</v>
      </c>
      <c r="R28" s="1">
        <f t="shared" si="55"/>
        <v>36</v>
      </c>
      <c r="S28" s="1">
        <f t="shared" si="55"/>
        <v>36</v>
      </c>
      <c r="T28" s="1">
        <f t="shared" si="55"/>
        <v>36</v>
      </c>
      <c r="U28" s="1"/>
      <c r="V28" s="1"/>
      <c r="W28" s="1">
        <f>W18+W20+W24</f>
        <v>36</v>
      </c>
      <c r="X28" s="1">
        <f t="shared" ref="X28:AS28" si="56">X18+X20+X24</f>
        <v>36</v>
      </c>
      <c r="Y28" s="1">
        <f t="shared" si="56"/>
        <v>36</v>
      </c>
      <c r="Z28" s="1">
        <f t="shared" si="56"/>
        <v>36</v>
      </c>
      <c r="AA28" s="1">
        <f t="shared" si="56"/>
        <v>36</v>
      </c>
      <c r="AB28" s="1">
        <f t="shared" si="56"/>
        <v>36</v>
      </c>
      <c r="AC28" s="1">
        <f t="shared" si="56"/>
        <v>36</v>
      </c>
      <c r="AD28" s="1">
        <f t="shared" si="56"/>
        <v>36</v>
      </c>
      <c r="AE28" s="1">
        <f t="shared" si="56"/>
        <v>36</v>
      </c>
      <c r="AF28" s="1">
        <f t="shared" si="56"/>
        <v>36</v>
      </c>
      <c r="AG28" s="1">
        <f t="shared" si="56"/>
        <v>36</v>
      </c>
      <c r="AH28" s="1">
        <f t="shared" si="56"/>
        <v>36</v>
      </c>
      <c r="AI28" s="1">
        <f t="shared" si="56"/>
        <v>36</v>
      </c>
      <c r="AJ28" s="1">
        <f t="shared" si="56"/>
        <v>36</v>
      </c>
      <c r="AK28" s="1">
        <f t="shared" si="56"/>
        <v>36</v>
      </c>
      <c r="AL28" s="1">
        <f t="shared" si="56"/>
        <v>36</v>
      </c>
      <c r="AM28" s="1">
        <f t="shared" si="56"/>
        <v>36</v>
      </c>
      <c r="AN28" s="1">
        <f t="shared" si="56"/>
        <v>36</v>
      </c>
      <c r="AO28" s="1">
        <f t="shared" si="56"/>
        <v>36</v>
      </c>
      <c r="AP28" s="1">
        <f t="shared" si="56"/>
        <v>36</v>
      </c>
      <c r="AQ28" s="1">
        <f t="shared" si="56"/>
        <v>36</v>
      </c>
      <c r="AR28" s="1">
        <f t="shared" si="56"/>
        <v>36</v>
      </c>
      <c r="AS28" s="1">
        <f t="shared" si="56"/>
        <v>36</v>
      </c>
      <c r="AT28" s="1">
        <f>AT18+AT20+AT24</f>
        <v>36</v>
      </c>
      <c r="AU28" s="1">
        <f t="shared" si="0"/>
        <v>1476</v>
      </c>
    </row>
    <row r="30" spans="2:47" x14ac:dyDescent="0.25">
      <c r="C30" s="53" t="s">
        <v>91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</row>
    <row r="31" spans="2:47" x14ac:dyDescent="0.25">
      <c r="D31" s="50" t="s">
        <v>0</v>
      </c>
      <c r="E31" s="50"/>
      <c r="F31" s="50"/>
      <c r="G31" s="50"/>
      <c r="H31" s="50" t="s">
        <v>1</v>
      </c>
      <c r="I31" s="50"/>
      <c r="J31" s="50"/>
      <c r="K31" s="50"/>
      <c r="L31" s="50" t="s">
        <v>2</v>
      </c>
      <c r="M31" s="50"/>
      <c r="N31" s="50"/>
      <c r="O31" s="50"/>
      <c r="P31" s="50"/>
      <c r="Q31" s="50" t="s">
        <v>3</v>
      </c>
      <c r="R31" s="50"/>
      <c r="S31" s="50"/>
      <c r="T31" s="50"/>
      <c r="U31" s="50" t="s">
        <v>5</v>
      </c>
      <c r="V31" s="50"/>
      <c r="W31" s="50"/>
      <c r="X31" s="50"/>
      <c r="Y31" s="50" t="s">
        <v>6</v>
      </c>
      <c r="Z31" s="50"/>
      <c r="AA31" s="50"/>
      <c r="AB31" s="50"/>
      <c r="AC31" s="50" t="s">
        <v>7</v>
      </c>
      <c r="AD31" s="50"/>
      <c r="AE31" s="50"/>
      <c r="AF31" s="50"/>
      <c r="AG31" s="50"/>
      <c r="AH31" s="50" t="s">
        <v>8</v>
      </c>
      <c r="AI31" s="50"/>
      <c r="AJ31" s="50"/>
      <c r="AK31" s="50"/>
      <c r="AL31" s="50"/>
      <c r="AM31" s="50" t="s">
        <v>9</v>
      </c>
      <c r="AN31" s="50"/>
      <c r="AO31" s="50"/>
      <c r="AP31" s="50"/>
      <c r="AQ31" s="50" t="s">
        <v>10</v>
      </c>
      <c r="AR31" s="50"/>
      <c r="AS31" s="50"/>
      <c r="AT31" s="50"/>
    </row>
    <row r="32" spans="2:47" ht="90" x14ac:dyDescent="0.25">
      <c r="B32" s="15" t="s">
        <v>73</v>
      </c>
      <c r="C32" s="33" t="s">
        <v>72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1">
        <v>14</v>
      </c>
      <c r="R32" s="1">
        <v>15</v>
      </c>
      <c r="S32" s="1">
        <v>16</v>
      </c>
      <c r="T32" s="1">
        <v>17</v>
      </c>
      <c r="U32" s="1">
        <v>18</v>
      </c>
      <c r="V32" s="1">
        <v>19</v>
      </c>
      <c r="W32" s="1">
        <v>20</v>
      </c>
      <c r="X32" s="1">
        <v>21</v>
      </c>
      <c r="Y32" s="1">
        <v>22</v>
      </c>
      <c r="Z32" s="1">
        <v>23</v>
      </c>
      <c r="AA32" s="1">
        <v>24</v>
      </c>
      <c r="AB32" s="1">
        <v>25</v>
      </c>
      <c r="AC32" s="1">
        <v>26</v>
      </c>
      <c r="AD32" s="1">
        <v>27</v>
      </c>
      <c r="AE32" s="1">
        <v>28</v>
      </c>
      <c r="AF32" s="1">
        <v>29</v>
      </c>
      <c r="AG32" s="1">
        <v>30</v>
      </c>
      <c r="AH32" s="1">
        <v>31</v>
      </c>
      <c r="AI32" s="1">
        <v>32</v>
      </c>
      <c r="AJ32" s="1">
        <v>33</v>
      </c>
      <c r="AK32" s="1">
        <v>34</v>
      </c>
      <c r="AL32" s="1">
        <v>35</v>
      </c>
      <c r="AM32" s="1">
        <v>36</v>
      </c>
      <c r="AN32" s="1">
        <v>37</v>
      </c>
      <c r="AO32" s="1">
        <v>38</v>
      </c>
      <c r="AP32" s="1">
        <v>39</v>
      </c>
      <c r="AQ32" s="1">
        <v>40</v>
      </c>
      <c r="AR32" s="1">
        <v>41</v>
      </c>
      <c r="AS32" s="1">
        <v>42</v>
      </c>
      <c r="AT32" s="1">
        <v>43</v>
      </c>
      <c r="AU32" s="1" t="s">
        <v>90</v>
      </c>
    </row>
    <row r="33" spans="2:47" ht="15.75" thickBot="1" x14ac:dyDescent="0.3">
      <c r="B33" s="6" t="s">
        <v>19</v>
      </c>
      <c r="C33" s="34" t="s">
        <v>20</v>
      </c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1</v>
      </c>
      <c r="R33" s="1">
        <v>6</v>
      </c>
      <c r="S33" s="1"/>
      <c r="T33" s="1"/>
      <c r="U33" s="1" t="s">
        <v>13</v>
      </c>
      <c r="V33" s="1" t="s">
        <v>13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>
        <f>SUM(D33:T33)+SUM(W33:AT33)</f>
        <v>33</v>
      </c>
    </row>
    <row r="34" spans="2:47" ht="15.75" thickBot="1" x14ac:dyDescent="0.3">
      <c r="B34" s="6" t="s">
        <v>21</v>
      </c>
      <c r="C34" s="34" t="s">
        <v>22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1">
        <v>3</v>
      </c>
      <c r="S34" s="1"/>
      <c r="T34" s="1"/>
      <c r="U34" s="1" t="s">
        <v>13</v>
      </c>
      <c r="V34" s="1" t="s">
        <v>13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>
        <f t="shared" ref="AU34:AU61" si="57">SUM(D34:T34)+SUM(W34:AT34)</f>
        <v>31</v>
      </c>
    </row>
    <row r="35" spans="2:47" ht="15.75" thickBot="1" x14ac:dyDescent="0.3">
      <c r="B35" s="6" t="s">
        <v>23</v>
      </c>
      <c r="C35" s="34" t="s">
        <v>24</v>
      </c>
      <c r="D35" s="1">
        <v>2</v>
      </c>
      <c r="E35" s="1">
        <v>2</v>
      </c>
      <c r="F35" s="1">
        <v>2</v>
      </c>
      <c r="G35" s="1">
        <v>2</v>
      </c>
      <c r="H35" s="1">
        <v>2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3</v>
      </c>
      <c r="P35" s="1">
        <v>3</v>
      </c>
      <c r="Q35" s="1">
        <v>3</v>
      </c>
      <c r="R35" s="1">
        <v>3</v>
      </c>
      <c r="S35" s="1"/>
      <c r="T35" s="1"/>
      <c r="U35" s="1" t="s">
        <v>13</v>
      </c>
      <c r="V35" s="1" t="s">
        <v>13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>
        <f t="shared" si="57"/>
        <v>34</v>
      </c>
    </row>
    <row r="36" spans="2:47" ht="21.6" customHeight="1" thickBot="1" x14ac:dyDescent="0.3">
      <c r="B36" s="6" t="s">
        <v>27</v>
      </c>
      <c r="C36" s="34" t="s">
        <v>28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 t="s">
        <v>13</v>
      </c>
      <c r="V36" s="1" t="s">
        <v>13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>
        <f t="shared" si="57"/>
        <v>14</v>
      </c>
    </row>
    <row r="37" spans="2:47" ht="29.45" customHeight="1" thickBot="1" x14ac:dyDescent="0.3">
      <c r="B37" s="6" t="s">
        <v>29</v>
      </c>
      <c r="C37" s="34" t="s">
        <v>30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3</v>
      </c>
      <c r="R37" s="1">
        <v>3</v>
      </c>
      <c r="S37" s="1"/>
      <c r="T37" s="1"/>
      <c r="U37" s="1" t="s">
        <v>13</v>
      </c>
      <c r="V37" s="1" t="s">
        <v>13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>
        <f t="shared" si="57"/>
        <v>33</v>
      </c>
    </row>
    <row r="38" spans="2:47" ht="17.100000000000001" customHeight="1" thickBot="1" x14ac:dyDescent="0.3">
      <c r="B38" s="6" t="s">
        <v>31</v>
      </c>
      <c r="C38" s="34" t="s">
        <v>32</v>
      </c>
      <c r="D38" s="1">
        <v>10</v>
      </c>
      <c r="E38" s="1">
        <v>10</v>
      </c>
      <c r="F38" s="1">
        <v>10</v>
      </c>
      <c r="G38" s="1">
        <v>10</v>
      </c>
      <c r="H38" s="1">
        <v>10</v>
      </c>
      <c r="I38" s="1">
        <v>10</v>
      </c>
      <c r="J38" s="1">
        <v>10</v>
      </c>
      <c r="K38" s="1">
        <v>10</v>
      </c>
      <c r="L38" s="1">
        <v>9</v>
      </c>
      <c r="M38" s="1">
        <v>8</v>
      </c>
      <c r="N38" s="1">
        <v>8</v>
      </c>
      <c r="O38" s="1">
        <v>8</v>
      </c>
      <c r="P38" s="1">
        <v>8</v>
      </c>
      <c r="Q38" s="1">
        <v>8</v>
      </c>
      <c r="R38" s="1">
        <v>6</v>
      </c>
      <c r="S38" s="1"/>
      <c r="T38" s="1"/>
      <c r="U38" s="1" t="s">
        <v>13</v>
      </c>
      <c r="V38" s="1" t="s">
        <v>13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>
        <f t="shared" si="57"/>
        <v>135</v>
      </c>
    </row>
    <row r="39" spans="2:47" ht="18.95" customHeight="1" thickBot="1" x14ac:dyDescent="0.3">
      <c r="B39" s="6" t="s">
        <v>33</v>
      </c>
      <c r="C39" s="35" t="s">
        <v>34</v>
      </c>
      <c r="D39" s="1">
        <v>2</v>
      </c>
      <c r="E39" s="1">
        <v>2</v>
      </c>
      <c r="F39" s="1">
        <v>2</v>
      </c>
      <c r="G39" s="1">
        <v>2</v>
      </c>
      <c r="H39" s="1">
        <v>2</v>
      </c>
      <c r="I39" s="1">
        <v>6</v>
      </c>
      <c r="J39" s="1">
        <v>2</v>
      </c>
      <c r="K39" s="1">
        <v>2</v>
      </c>
      <c r="L39" s="1">
        <v>3</v>
      </c>
      <c r="M39" s="1">
        <v>4</v>
      </c>
      <c r="N39" s="1">
        <v>4</v>
      </c>
      <c r="O39" s="1"/>
      <c r="P39" s="1"/>
      <c r="Q39" s="1"/>
      <c r="R39" s="1"/>
      <c r="S39" s="1"/>
      <c r="T39" s="1"/>
      <c r="U39" s="1" t="s">
        <v>13</v>
      </c>
      <c r="V39" s="1" t="s">
        <v>13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>
        <f t="shared" si="57"/>
        <v>31</v>
      </c>
    </row>
    <row r="40" spans="2:47" ht="16.5" thickBot="1" x14ac:dyDescent="0.3">
      <c r="B40" s="6" t="s">
        <v>39</v>
      </c>
      <c r="C40" s="35" t="s">
        <v>40</v>
      </c>
      <c r="D40" s="1">
        <v>2</v>
      </c>
      <c r="E40" s="1">
        <v>2</v>
      </c>
      <c r="F40" s="1">
        <v>3</v>
      </c>
      <c r="G40" s="1">
        <v>4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4</v>
      </c>
      <c r="O40" s="1">
        <v>4</v>
      </c>
      <c r="P40" s="1">
        <v>4</v>
      </c>
      <c r="Q40" s="1">
        <v>4</v>
      </c>
      <c r="R40" s="1">
        <v>6</v>
      </c>
      <c r="S40" s="1"/>
      <c r="T40" s="1"/>
      <c r="U40" s="1" t="s">
        <v>13</v>
      </c>
      <c r="V40" s="1" t="s">
        <v>13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>
        <f t="shared" si="57"/>
        <v>57</v>
      </c>
    </row>
    <row r="41" spans="2:47" ht="26.25" thickBot="1" x14ac:dyDescent="0.3">
      <c r="B41" s="7"/>
      <c r="C41" s="36" t="s">
        <v>47</v>
      </c>
      <c r="D41" s="1">
        <f>D33+D34+D35+D36+D37+D38+D39+D40</f>
        <v>24</v>
      </c>
      <c r="E41" s="1">
        <f t="shared" ref="E41:T41" si="58">E33+E34+E35+E36+E37+E38+E39+E40</f>
        <v>24</v>
      </c>
      <c r="F41" s="1">
        <f t="shared" si="58"/>
        <v>25</v>
      </c>
      <c r="G41" s="1">
        <f t="shared" si="58"/>
        <v>26</v>
      </c>
      <c r="H41" s="1">
        <f t="shared" si="58"/>
        <v>26</v>
      </c>
      <c r="I41" s="1">
        <f t="shared" si="58"/>
        <v>30</v>
      </c>
      <c r="J41" s="1">
        <f t="shared" si="58"/>
        <v>26</v>
      </c>
      <c r="K41" s="1">
        <f t="shared" si="58"/>
        <v>24</v>
      </c>
      <c r="L41" s="1">
        <f t="shared" si="58"/>
        <v>24</v>
      </c>
      <c r="M41" s="1">
        <f t="shared" si="58"/>
        <v>24</v>
      </c>
      <c r="N41" s="1">
        <f t="shared" si="58"/>
        <v>24</v>
      </c>
      <c r="O41" s="1">
        <f t="shared" si="58"/>
        <v>21</v>
      </c>
      <c r="P41" s="1">
        <f t="shared" si="58"/>
        <v>22</v>
      </c>
      <c r="Q41" s="1">
        <f t="shared" si="58"/>
        <v>21</v>
      </c>
      <c r="R41" s="1">
        <f t="shared" si="58"/>
        <v>27</v>
      </c>
      <c r="S41" s="1">
        <f>S33+S34+S35+S36+S37+S38+S39+S40</f>
        <v>0</v>
      </c>
      <c r="T41" s="1">
        <f t="shared" si="58"/>
        <v>0</v>
      </c>
      <c r="U41" s="1" t="s">
        <v>13</v>
      </c>
      <c r="V41" s="1" t="s">
        <v>13</v>
      </c>
      <c r="W41" s="1">
        <f>W33+W34+W35+W36+W37+W38+W39+W40</f>
        <v>0</v>
      </c>
      <c r="X41" s="1">
        <f>X33+X34+X35+X36+X37+X38+X39+X40</f>
        <v>0</v>
      </c>
      <c r="Y41" s="1">
        <f t="shared" ref="Y41:AT41" si="59">Y33+Y34+Y35+Y36+Y37+Y38+Y39+Y40</f>
        <v>0</v>
      </c>
      <c r="Z41" s="1">
        <f t="shared" si="59"/>
        <v>0</v>
      </c>
      <c r="AA41" s="1">
        <f t="shared" si="59"/>
        <v>0</v>
      </c>
      <c r="AB41" s="1">
        <f t="shared" si="59"/>
        <v>0</v>
      </c>
      <c r="AC41" s="1">
        <f t="shared" si="59"/>
        <v>0</v>
      </c>
      <c r="AD41" s="1">
        <f t="shared" si="59"/>
        <v>0</v>
      </c>
      <c r="AE41" s="1">
        <f t="shared" si="59"/>
        <v>0</v>
      </c>
      <c r="AF41" s="1">
        <f t="shared" si="59"/>
        <v>0</v>
      </c>
      <c r="AG41" s="1">
        <f t="shared" si="59"/>
        <v>0</v>
      </c>
      <c r="AH41" s="1">
        <f t="shared" si="59"/>
        <v>0</v>
      </c>
      <c r="AI41" s="1">
        <f t="shared" si="59"/>
        <v>0</v>
      </c>
      <c r="AJ41" s="1">
        <f t="shared" si="59"/>
        <v>0</v>
      </c>
      <c r="AK41" s="1">
        <f t="shared" si="59"/>
        <v>0</v>
      </c>
      <c r="AL41" s="1">
        <f t="shared" si="59"/>
        <v>0</v>
      </c>
      <c r="AM41" s="1">
        <f t="shared" si="59"/>
        <v>0</v>
      </c>
      <c r="AN41" s="1">
        <f t="shared" si="59"/>
        <v>0</v>
      </c>
      <c r="AO41" s="1">
        <f t="shared" si="59"/>
        <v>0</v>
      </c>
      <c r="AP41" s="1">
        <f t="shared" si="59"/>
        <v>0</v>
      </c>
      <c r="AQ41" s="1">
        <f t="shared" si="59"/>
        <v>0</v>
      </c>
      <c r="AR41" s="1">
        <f t="shared" si="59"/>
        <v>0</v>
      </c>
      <c r="AS41" s="1">
        <f t="shared" si="59"/>
        <v>0</v>
      </c>
      <c r="AT41" s="1">
        <f t="shared" si="59"/>
        <v>0</v>
      </c>
      <c r="AU41" s="1">
        <f t="shared" si="57"/>
        <v>368</v>
      </c>
    </row>
    <row r="42" spans="2:47" ht="26.25" thickBot="1" x14ac:dyDescent="0.3">
      <c r="B42" s="8" t="s">
        <v>48</v>
      </c>
      <c r="C42" s="37" t="s">
        <v>49</v>
      </c>
      <c r="D42" s="1">
        <f>D43+D44+D45+D46+D47</f>
        <v>6</v>
      </c>
      <c r="E42" s="1">
        <f t="shared" ref="E42:T42" si="60">E43+E44+E45+E46+E47</f>
        <v>6</v>
      </c>
      <c r="F42" s="1">
        <f t="shared" si="60"/>
        <v>5</v>
      </c>
      <c r="G42" s="1">
        <f t="shared" si="60"/>
        <v>4</v>
      </c>
      <c r="H42" s="1">
        <f t="shared" si="60"/>
        <v>5</v>
      </c>
      <c r="I42" s="1">
        <f t="shared" si="60"/>
        <v>4</v>
      </c>
      <c r="J42" s="1">
        <f t="shared" si="60"/>
        <v>8</v>
      </c>
      <c r="K42" s="1">
        <f t="shared" si="60"/>
        <v>10</v>
      </c>
      <c r="L42" s="1">
        <f t="shared" si="60"/>
        <v>10</v>
      </c>
      <c r="M42" s="1">
        <f t="shared" si="60"/>
        <v>9</v>
      </c>
      <c r="N42" s="1">
        <f t="shared" si="60"/>
        <v>8</v>
      </c>
      <c r="O42" s="1">
        <f t="shared" si="60"/>
        <v>11</v>
      </c>
      <c r="P42" s="1">
        <f t="shared" si="60"/>
        <v>10</v>
      </c>
      <c r="Q42" s="1">
        <f t="shared" si="60"/>
        <v>11</v>
      </c>
      <c r="R42" s="1">
        <f>R43+R44+R45+R46+R47</f>
        <v>5</v>
      </c>
      <c r="S42" s="1">
        <f>S43+S44+S45+S46+S47</f>
        <v>0</v>
      </c>
      <c r="T42" s="1">
        <f t="shared" si="60"/>
        <v>0</v>
      </c>
      <c r="U42" s="1" t="s">
        <v>13</v>
      </c>
      <c r="V42" s="1" t="s">
        <v>13</v>
      </c>
      <c r="W42" s="1">
        <f>W43+W44+W45+W46+W47</f>
        <v>6</v>
      </c>
      <c r="X42" s="1">
        <f t="shared" ref="X42:AS42" si="61">X43+X44+X45+X46+X47</f>
        <v>10</v>
      </c>
      <c r="Y42" s="1">
        <f t="shared" si="61"/>
        <v>10</v>
      </c>
      <c r="Z42" s="1">
        <f t="shared" si="61"/>
        <v>12</v>
      </c>
      <c r="AA42" s="1">
        <f t="shared" si="61"/>
        <v>12</v>
      </c>
      <c r="AB42" s="1">
        <f t="shared" si="61"/>
        <v>12</v>
      </c>
      <c r="AC42" s="1">
        <f t="shared" si="61"/>
        <v>10</v>
      </c>
      <c r="AD42" s="1">
        <f t="shared" si="61"/>
        <v>10</v>
      </c>
      <c r="AE42" s="1">
        <f t="shared" si="61"/>
        <v>10</v>
      </c>
      <c r="AF42" s="1">
        <f t="shared" si="61"/>
        <v>0</v>
      </c>
      <c r="AG42" s="1">
        <f t="shared" si="61"/>
        <v>0</v>
      </c>
      <c r="AH42" s="1">
        <f t="shared" si="61"/>
        <v>0</v>
      </c>
      <c r="AI42" s="1">
        <f t="shared" si="61"/>
        <v>0</v>
      </c>
      <c r="AJ42" s="1">
        <f t="shared" si="61"/>
        <v>0</v>
      </c>
      <c r="AK42" s="1">
        <f t="shared" si="61"/>
        <v>0</v>
      </c>
      <c r="AL42" s="1">
        <f t="shared" si="61"/>
        <v>0</v>
      </c>
      <c r="AM42" s="1">
        <f t="shared" si="61"/>
        <v>0</v>
      </c>
      <c r="AN42" s="1">
        <f t="shared" si="61"/>
        <v>0</v>
      </c>
      <c r="AO42" s="1">
        <f t="shared" si="61"/>
        <v>0</v>
      </c>
      <c r="AP42" s="1">
        <f t="shared" si="61"/>
        <v>0</v>
      </c>
      <c r="AQ42" s="1">
        <f t="shared" si="61"/>
        <v>0</v>
      </c>
      <c r="AR42" s="1">
        <f t="shared" si="61"/>
        <v>0</v>
      </c>
      <c r="AS42" s="1">
        <f t="shared" si="61"/>
        <v>0</v>
      </c>
      <c r="AT42" s="1">
        <f>AT43+AT44+AT45+AT46+AT47</f>
        <v>0</v>
      </c>
      <c r="AU42" s="1">
        <f t="shared" si="57"/>
        <v>204</v>
      </c>
    </row>
    <row r="43" spans="2:47" ht="37.5" customHeight="1" thickBot="1" x14ac:dyDescent="0.3">
      <c r="B43" s="9" t="s">
        <v>50</v>
      </c>
      <c r="C43" s="38" t="s">
        <v>51</v>
      </c>
      <c r="D43" s="1"/>
      <c r="E43" s="1"/>
      <c r="F43" s="1"/>
      <c r="G43" s="1"/>
      <c r="H43" s="1"/>
      <c r="I43" s="1"/>
      <c r="J43" s="1"/>
      <c r="K43" s="1">
        <v>4</v>
      </c>
      <c r="L43" s="1">
        <v>4</v>
      </c>
      <c r="M43" s="1">
        <v>5</v>
      </c>
      <c r="N43" s="1">
        <v>4</v>
      </c>
      <c r="O43" s="1">
        <v>5</v>
      </c>
      <c r="P43" s="1">
        <v>4</v>
      </c>
      <c r="Q43" s="1">
        <v>6</v>
      </c>
      <c r="R43" s="1"/>
      <c r="S43" s="1"/>
      <c r="T43" s="1"/>
      <c r="U43" s="1" t="s">
        <v>13</v>
      </c>
      <c r="V43" s="1" t="s">
        <v>13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>
        <f t="shared" si="57"/>
        <v>32</v>
      </c>
    </row>
    <row r="44" spans="2:47" ht="90.95" customHeight="1" thickBot="1" x14ac:dyDescent="0.3">
      <c r="B44" s="10" t="s">
        <v>52</v>
      </c>
      <c r="C44" s="39" t="s">
        <v>53</v>
      </c>
      <c r="D44" s="1"/>
      <c r="E44" s="1"/>
      <c r="F44" s="1"/>
      <c r="G44" s="1"/>
      <c r="H44" s="1"/>
      <c r="I44" s="1"/>
      <c r="J44" s="1">
        <v>2</v>
      </c>
      <c r="K44" s="1">
        <v>2</v>
      </c>
      <c r="L44" s="1">
        <v>2</v>
      </c>
      <c r="M44" s="1">
        <v>2</v>
      </c>
      <c r="N44" s="1">
        <v>2</v>
      </c>
      <c r="O44" s="1">
        <v>4</v>
      </c>
      <c r="P44" s="1">
        <v>4</v>
      </c>
      <c r="Q44" s="1">
        <v>3</v>
      </c>
      <c r="R44" s="1">
        <v>3</v>
      </c>
      <c r="S44" s="1"/>
      <c r="T44" s="1"/>
      <c r="U44" s="1" t="s">
        <v>13</v>
      </c>
      <c r="V44" s="1" t="s">
        <v>13</v>
      </c>
      <c r="W44" s="1">
        <v>4</v>
      </c>
      <c r="X44" s="1">
        <v>4</v>
      </c>
      <c r="Y44" s="1">
        <v>4</v>
      </c>
      <c r="Z44" s="1">
        <v>4</v>
      </c>
      <c r="AA44" s="1">
        <v>4</v>
      </c>
      <c r="AB44" s="1">
        <v>4</v>
      </c>
      <c r="AC44" s="1">
        <v>2</v>
      </c>
      <c r="AD44" s="1">
        <v>2</v>
      </c>
      <c r="AE44" s="1">
        <v>2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>
        <f t="shared" si="57"/>
        <v>54</v>
      </c>
    </row>
    <row r="45" spans="2:47" ht="63" customHeight="1" thickBot="1" x14ac:dyDescent="0.3">
      <c r="B45" s="10" t="s">
        <v>54</v>
      </c>
      <c r="C45" s="39" t="s">
        <v>55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 t="s">
        <v>13</v>
      </c>
      <c r="V45" s="1" t="s">
        <v>13</v>
      </c>
      <c r="W45" s="1"/>
      <c r="X45" s="1">
        <v>4</v>
      </c>
      <c r="Y45" s="1">
        <v>4</v>
      </c>
      <c r="Z45" s="1">
        <v>4</v>
      </c>
      <c r="AA45" s="1">
        <v>4</v>
      </c>
      <c r="AB45" s="1">
        <v>4</v>
      </c>
      <c r="AC45" s="1">
        <v>4</v>
      </c>
      <c r="AD45" s="1">
        <v>4</v>
      </c>
      <c r="AE45" s="1">
        <v>4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>
        <f t="shared" si="57"/>
        <v>32</v>
      </c>
    </row>
    <row r="46" spans="2:47" ht="51.95" customHeight="1" thickBot="1" x14ac:dyDescent="0.3">
      <c r="B46" s="10" t="s">
        <v>56</v>
      </c>
      <c r="C46" s="39" t="s">
        <v>57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2</v>
      </c>
      <c r="K46" s="1">
        <v>2</v>
      </c>
      <c r="L46" s="1">
        <v>2</v>
      </c>
      <c r="M46" s="1">
        <v>2</v>
      </c>
      <c r="N46" s="1">
        <v>2</v>
      </c>
      <c r="O46" s="1">
        <v>2</v>
      </c>
      <c r="P46" s="1">
        <v>2</v>
      </c>
      <c r="Q46" s="1">
        <v>2</v>
      </c>
      <c r="R46" s="1">
        <v>2</v>
      </c>
      <c r="S46" s="1"/>
      <c r="T46" s="1"/>
      <c r="U46" s="1" t="s">
        <v>13</v>
      </c>
      <c r="V46" s="1" t="s">
        <v>13</v>
      </c>
      <c r="W46" s="1">
        <v>2</v>
      </c>
      <c r="X46" s="1">
        <v>2</v>
      </c>
      <c r="Y46" s="1">
        <v>2</v>
      </c>
      <c r="Z46" s="1">
        <v>4</v>
      </c>
      <c r="AA46" s="1">
        <v>4</v>
      </c>
      <c r="AB46" s="1">
        <v>4</v>
      </c>
      <c r="AC46" s="1">
        <v>4</v>
      </c>
      <c r="AD46" s="1">
        <v>4</v>
      </c>
      <c r="AE46" s="1">
        <v>4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>
        <f t="shared" si="57"/>
        <v>54</v>
      </c>
    </row>
    <row r="47" spans="2:47" ht="48" thickBot="1" x14ac:dyDescent="0.3">
      <c r="B47" s="10" t="s">
        <v>58</v>
      </c>
      <c r="C47" s="39" t="s">
        <v>59</v>
      </c>
      <c r="D47" s="1">
        <v>5</v>
      </c>
      <c r="E47" s="1">
        <v>5</v>
      </c>
      <c r="F47" s="1">
        <v>4</v>
      </c>
      <c r="G47" s="1">
        <v>3</v>
      </c>
      <c r="H47" s="1">
        <v>4</v>
      </c>
      <c r="I47" s="1">
        <v>3</v>
      </c>
      <c r="J47" s="1">
        <v>4</v>
      </c>
      <c r="K47" s="1">
        <v>2</v>
      </c>
      <c r="L47" s="1">
        <v>2</v>
      </c>
      <c r="M47" s="1"/>
      <c r="N47" s="1"/>
      <c r="O47" s="1"/>
      <c r="P47" s="1"/>
      <c r="Q47" s="1"/>
      <c r="R47" s="1"/>
      <c r="S47" s="1"/>
      <c r="T47" s="1"/>
      <c r="U47" s="1" t="s">
        <v>13</v>
      </c>
      <c r="V47" s="1" t="s">
        <v>13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>
        <f t="shared" si="57"/>
        <v>32</v>
      </c>
    </row>
    <row r="48" spans="2:47" ht="24.75" thickBot="1" x14ac:dyDescent="0.3">
      <c r="B48" s="11" t="s">
        <v>60</v>
      </c>
      <c r="C48" s="40" t="s">
        <v>61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 t="s">
        <v>13</v>
      </c>
      <c r="V48" s="1" t="s">
        <v>13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>
        <f t="shared" si="57"/>
        <v>0</v>
      </c>
    </row>
    <row r="49" spans="2:47" ht="26.25" thickBot="1" x14ac:dyDescent="0.3">
      <c r="B49" s="11" t="s">
        <v>62</v>
      </c>
      <c r="C49" s="41" t="s">
        <v>63</v>
      </c>
      <c r="D49" s="1">
        <f>D50+D51</f>
        <v>4</v>
      </c>
      <c r="E49" s="1">
        <f t="shared" ref="E49:T49" si="62">E50+E51</f>
        <v>4</v>
      </c>
      <c r="F49" s="1">
        <f t="shared" si="62"/>
        <v>4</v>
      </c>
      <c r="G49" s="1">
        <f t="shared" si="62"/>
        <v>4</v>
      </c>
      <c r="H49" s="1">
        <f t="shared" si="62"/>
        <v>3</v>
      </c>
      <c r="I49" s="1">
        <f t="shared" si="62"/>
        <v>0</v>
      </c>
      <c r="J49" s="1">
        <f t="shared" si="62"/>
        <v>0</v>
      </c>
      <c r="K49" s="1">
        <f t="shared" si="62"/>
        <v>0</v>
      </c>
      <c r="L49" s="1">
        <f t="shared" si="62"/>
        <v>0</v>
      </c>
      <c r="M49" s="1">
        <f t="shared" si="62"/>
        <v>0</v>
      </c>
      <c r="N49" s="1">
        <f t="shared" si="62"/>
        <v>0</v>
      </c>
      <c r="O49" s="1">
        <f t="shared" si="62"/>
        <v>0</v>
      </c>
      <c r="P49" s="1">
        <f t="shared" si="62"/>
        <v>0</v>
      </c>
      <c r="Q49" s="1">
        <f t="shared" si="62"/>
        <v>0</v>
      </c>
      <c r="R49" s="1">
        <f t="shared" si="62"/>
        <v>0</v>
      </c>
      <c r="S49" s="1">
        <f t="shared" si="62"/>
        <v>0</v>
      </c>
      <c r="T49" s="1">
        <f t="shared" si="62"/>
        <v>0</v>
      </c>
      <c r="U49" s="1" t="s">
        <v>13</v>
      </c>
      <c r="V49" s="1" t="s">
        <v>13</v>
      </c>
      <c r="W49" s="1">
        <f>W50+W51</f>
        <v>7</v>
      </c>
      <c r="X49" s="1">
        <f t="shared" ref="X49:AT49" si="63">X50+X51</f>
        <v>5</v>
      </c>
      <c r="Y49" s="1">
        <f t="shared" si="63"/>
        <v>5</v>
      </c>
      <c r="Z49" s="1">
        <f t="shared" si="63"/>
        <v>3</v>
      </c>
      <c r="AA49" s="1">
        <f t="shared" si="63"/>
        <v>3</v>
      </c>
      <c r="AB49" s="1">
        <f t="shared" si="63"/>
        <v>3</v>
      </c>
      <c r="AC49" s="1">
        <f t="shared" si="63"/>
        <v>6</v>
      </c>
      <c r="AD49" s="1">
        <f t="shared" si="63"/>
        <v>6</v>
      </c>
      <c r="AE49" s="1">
        <f t="shared" si="63"/>
        <v>6</v>
      </c>
      <c r="AF49" s="1">
        <f t="shared" si="63"/>
        <v>0</v>
      </c>
      <c r="AG49" s="1">
        <f t="shared" si="63"/>
        <v>0</v>
      </c>
      <c r="AH49" s="1">
        <f t="shared" si="63"/>
        <v>0</v>
      </c>
      <c r="AI49" s="1">
        <f t="shared" si="63"/>
        <v>0</v>
      </c>
      <c r="AJ49" s="1">
        <f t="shared" si="63"/>
        <v>0</v>
      </c>
      <c r="AK49" s="1">
        <f t="shared" si="63"/>
        <v>0</v>
      </c>
      <c r="AL49" s="1">
        <f t="shared" si="63"/>
        <v>0</v>
      </c>
      <c r="AM49" s="1">
        <f t="shared" si="63"/>
        <v>0</v>
      </c>
      <c r="AN49" s="1">
        <f t="shared" si="63"/>
        <v>0</v>
      </c>
      <c r="AO49" s="1">
        <f t="shared" si="63"/>
        <v>0</v>
      </c>
      <c r="AP49" s="1">
        <f t="shared" si="63"/>
        <v>0</v>
      </c>
      <c r="AQ49" s="1">
        <f t="shared" si="63"/>
        <v>0</v>
      </c>
      <c r="AR49" s="1">
        <f t="shared" si="63"/>
        <v>0</v>
      </c>
      <c r="AS49" s="1">
        <f t="shared" si="63"/>
        <v>0</v>
      </c>
      <c r="AT49" s="1">
        <f t="shared" si="63"/>
        <v>0</v>
      </c>
      <c r="AU49" s="1">
        <f t="shared" si="57"/>
        <v>63</v>
      </c>
    </row>
    <row r="50" spans="2:47" ht="55.5" customHeight="1" thickBot="1" x14ac:dyDescent="0.3">
      <c r="B50" s="12" t="s">
        <v>68</v>
      </c>
      <c r="C50" s="42" t="s">
        <v>69</v>
      </c>
      <c r="D50" s="1">
        <v>4</v>
      </c>
      <c r="E50" s="1">
        <v>4</v>
      </c>
      <c r="F50" s="1">
        <v>4</v>
      </c>
      <c r="G50" s="1">
        <v>4</v>
      </c>
      <c r="H50" s="1">
        <v>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13</v>
      </c>
      <c r="V50" s="1" t="s">
        <v>13</v>
      </c>
      <c r="W50" s="4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>
        <f t="shared" si="57"/>
        <v>19</v>
      </c>
    </row>
    <row r="51" spans="2:47" ht="66.599999999999994" customHeight="1" thickBot="1" x14ac:dyDescent="0.3">
      <c r="B51" s="12" t="s">
        <v>70</v>
      </c>
      <c r="C51" s="42" t="s">
        <v>71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 t="s">
        <v>13</v>
      </c>
      <c r="V51" s="1" t="s">
        <v>13</v>
      </c>
      <c r="W51" s="1">
        <v>7</v>
      </c>
      <c r="X51" s="1">
        <v>5</v>
      </c>
      <c r="Y51" s="1">
        <v>5</v>
      </c>
      <c r="Z51" s="1">
        <v>3</v>
      </c>
      <c r="AA51" s="1">
        <v>3</v>
      </c>
      <c r="AB51" s="1">
        <v>3</v>
      </c>
      <c r="AC51" s="1">
        <v>6</v>
      </c>
      <c r="AD51" s="1">
        <v>6</v>
      </c>
      <c r="AE51" s="1">
        <v>6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>
        <f t="shared" si="57"/>
        <v>44</v>
      </c>
    </row>
    <row r="52" spans="2:47" ht="32.25" thickBot="1" x14ac:dyDescent="0.3">
      <c r="B52" s="13" t="s">
        <v>74</v>
      </c>
      <c r="C52" s="43" t="s">
        <v>75</v>
      </c>
      <c r="D52" s="1">
        <f>D53+D54+D55+D56+D57+D58+D59+D60</f>
        <v>2</v>
      </c>
      <c r="E52" s="1">
        <f t="shared" ref="E52:T52" si="64">E53+E54+E55+E56+E57+E58+E59+E60</f>
        <v>2</v>
      </c>
      <c r="F52" s="1">
        <f t="shared" si="64"/>
        <v>2</v>
      </c>
      <c r="G52" s="1">
        <f t="shared" si="64"/>
        <v>2</v>
      </c>
      <c r="H52" s="1">
        <f t="shared" si="64"/>
        <v>2</v>
      </c>
      <c r="I52" s="1">
        <f t="shared" si="64"/>
        <v>2</v>
      </c>
      <c r="J52" s="1">
        <f t="shared" si="64"/>
        <v>2</v>
      </c>
      <c r="K52" s="1">
        <f t="shared" si="64"/>
        <v>2</v>
      </c>
      <c r="L52" s="1">
        <f t="shared" si="64"/>
        <v>2</v>
      </c>
      <c r="M52" s="1">
        <f t="shared" si="64"/>
        <v>3</v>
      </c>
      <c r="N52" s="1">
        <f t="shared" si="64"/>
        <v>4</v>
      </c>
      <c r="O52" s="1">
        <f t="shared" si="64"/>
        <v>4</v>
      </c>
      <c r="P52" s="1">
        <f t="shared" si="64"/>
        <v>4</v>
      </c>
      <c r="Q52" s="1">
        <f t="shared" si="64"/>
        <v>4</v>
      </c>
      <c r="R52" s="1">
        <f t="shared" si="64"/>
        <v>4</v>
      </c>
      <c r="S52" s="1">
        <f t="shared" si="64"/>
        <v>36</v>
      </c>
      <c r="T52" s="1">
        <f t="shared" si="64"/>
        <v>36</v>
      </c>
      <c r="U52" s="1" t="s">
        <v>13</v>
      </c>
      <c r="V52" s="1" t="s">
        <v>13</v>
      </c>
      <c r="W52" s="1">
        <f t="shared" ref="W52" si="65">W53+W54+W55+W56+W57+W58+W59+W60</f>
        <v>23</v>
      </c>
      <c r="X52" s="1">
        <f t="shared" ref="X52" si="66">X53+X54+X55+X56+X57+X58+X59+X60</f>
        <v>21</v>
      </c>
      <c r="Y52" s="1">
        <f t="shared" ref="Y52" si="67">Y53+Y54+Y55+Y56+Y57+Y58+Y59+Y60</f>
        <v>21</v>
      </c>
      <c r="Z52" s="1">
        <f t="shared" ref="Z52" si="68">Z53+Z54+Z55+Z56+Z57+Z58+Z59+Z60</f>
        <v>21</v>
      </c>
      <c r="AA52" s="1">
        <f t="shared" ref="AA52" si="69">AA53+AA54+AA55+AA56+AA57+AA58+AA59+AA60</f>
        <v>21</v>
      </c>
      <c r="AB52" s="1">
        <f t="shared" ref="AB52" si="70">AB53+AB54+AB55+AB56+AB57+AB58+AB59+AB60</f>
        <v>21</v>
      </c>
      <c r="AC52" s="1">
        <f t="shared" ref="AC52" si="71">AC53+AC54+AC55+AC56+AC57+AC58+AC59+AC60</f>
        <v>20</v>
      </c>
      <c r="AD52" s="1">
        <f t="shared" ref="AD52" si="72">AD53+AD54+AD55+AD56+AD57+AD58+AD59+AD60</f>
        <v>20</v>
      </c>
      <c r="AE52" s="1">
        <f t="shared" ref="AE52" si="73">AE53+AE54+AE55+AE56+AE57+AE58+AE59+AE60</f>
        <v>20</v>
      </c>
      <c r="AF52" s="1">
        <f t="shared" ref="AF52" si="74">AF53+AF54+AF55+AF56+AF57+AF58+AF59+AF60</f>
        <v>36</v>
      </c>
      <c r="AG52" s="1">
        <f t="shared" ref="AG52" si="75">AG53+AG54+AG55+AG56+AG57+AG58+AG59+AG60</f>
        <v>36</v>
      </c>
      <c r="AH52" s="1">
        <f t="shared" ref="AH52" si="76">AH53+AH54+AH55+AH56+AH57+AH58+AH59+AH60</f>
        <v>36</v>
      </c>
      <c r="AI52" s="1">
        <f t="shared" ref="AI52" si="77">AI53+AI54+AI55+AI56+AI57+AI58+AI59+AI60</f>
        <v>36</v>
      </c>
      <c r="AJ52" s="1">
        <f t="shared" ref="AJ52" si="78">AJ53+AJ54+AJ55+AJ56+AJ57+AJ58+AJ59+AJ60</f>
        <v>36</v>
      </c>
      <c r="AK52" s="1">
        <f t="shared" ref="AK52" si="79">AK53+AK54+AK55+AK56+AK57+AK58+AK59+AK60</f>
        <v>36</v>
      </c>
      <c r="AL52" s="1">
        <f t="shared" ref="AL52" si="80">AL53+AL54+AL55+AL56+AL57+AL58+AL59+AL60</f>
        <v>36</v>
      </c>
      <c r="AM52" s="1">
        <f t="shared" ref="AM52" si="81">AM53+AM54+AM55+AM56+AM57+AM58+AM59+AM60</f>
        <v>36</v>
      </c>
      <c r="AN52" s="1">
        <f t="shared" ref="AN52" si="82">AN53+AN54+AN55+AN56+AN57+AN58+AN59+AN60</f>
        <v>36</v>
      </c>
      <c r="AO52" s="1">
        <f t="shared" ref="AO52" si="83">AO53+AO54+AO55+AO56+AO57+AO58+AO59+AO60</f>
        <v>36</v>
      </c>
      <c r="AP52" s="1">
        <f t="shared" ref="AP52" si="84">AP53+AP54+AP55+AP56+AP57+AP58+AP59+AP60</f>
        <v>36</v>
      </c>
      <c r="AQ52" s="1">
        <f t="shared" ref="AQ52" si="85">AQ53+AQ54+AQ55+AQ56+AQ57+AQ58+AQ59+AQ60</f>
        <v>36</v>
      </c>
      <c r="AR52" s="1">
        <f t="shared" ref="AR52" si="86">AR53+AR54+AR55+AR56+AR57+AR58+AR59+AR60</f>
        <v>36</v>
      </c>
      <c r="AS52" s="1">
        <f t="shared" ref="AS52" si="87">AS53+AS54+AS55+AS56+AS57+AS58+AS59+AS60</f>
        <v>36</v>
      </c>
      <c r="AT52" s="1">
        <f t="shared" ref="AT52" si="88">AT53+AT54+AT55+AT56+AT57+AT58+AT59+AT60</f>
        <v>36</v>
      </c>
      <c r="AU52" s="1">
        <f t="shared" si="57"/>
        <v>841</v>
      </c>
    </row>
    <row r="53" spans="2:47" ht="63.75" thickBot="1" x14ac:dyDescent="0.3">
      <c r="B53" s="3" t="s">
        <v>76</v>
      </c>
      <c r="C53" s="44" t="s">
        <v>77</v>
      </c>
      <c r="D53" s="1">
        <v>2</v>
      </c>
      <c r="E53" s="1">
        <v>2</v>
      </c>
      <c r="F53" s="1">
        <v>2</v>
      </c>
      <c r="G53" s="1">
        <v>2</v>
      </c>
      <c r="H53" s="1">
        <v>2</v>
      </c>
      <c r="I53" s="1">
        <v>2</v>
      </c>
      <c r="J53" s="1">
        <v>2</v>
      </c>
      <c r="K53" s="1">
        <v>2</v>
      </c>
      <c r="L53" s="1">
        <v>2</v>
      </c>
      <c r="M53" s="1">
        <v>3</v>
      </c>
      <c r="N53" s="1">
        <v>4</v>
      </c>
      <c r="O53" s="1">
        <v>4</v>
      </c>
      <c r="P53" s="1">
        <v>4</v>
      </c>
      <c r="Q53" s="1">
        <v>4</v>
      </c>
      <c r="R53" s="1">
        <v>4</v>
      </c>
      <c r="S53" s="1"/>
      <c r="T53" s="1"/>
      <c r="U53" s="1" t="s">
        <v>13</v>
      </c>
      <c r="V53" s="1" t="s">
        <v>13</v>
      </c>
      <c r="W53" s="1">
        <v>5</v>
      </c>
      <c r="X53" s="1">
        <v>5</v>
      </c>
      <c r="Y53" s="1">
        <v>5</v>
      </c>
      <c r="Z53" s="1">
        <v>5</v>
      </c>
      <c r="AA53" s="1">
        <v>5</v>
      </c>
      <c r="AB53" s="1">
        <v>5</v>
      </c>
      <c r="AC53" s="1">
        <v>4</v>
      </c>
      <c r="AD53" s="1">
        <v>4</v>
      </c>
      <c r="AE53" s="1">
        <v>4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>
        <f t="shared" si="57"/>
        <v>83</v>
      </c>
    </row>
    <row r="54" spans="2:47" ht="16.5" thickBot="1" x14ac:dyDescent="0.3">
      <c r="B54" s="3" t="s">
        <v>78</v>
      </c>
      <c r="C54" s="45" t="s">
        <v>79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36</v>
      </c>
      <c r="T54" s="1">
        <v>36</v>
      </c>
      <c r="U54" s="1" t="s">
        <v>13</v>
      </c>
      <c r="V54" s="1" t="s">
        <v>13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>
        <v>36</v>
      </c>
      <c r="AK54" s="1">
        <v>36</v>
      </c>
      <c r="AL54" s="1"/>
      <c r="AM54" s="1"/>
      <c r="AN54" s="1"/>
      <c r="AO54" s="1"/>
      <c r="AP54" s="1"/>
      <c r="AQ54" s="1"/>
      <c r="AR54" s="1"/>
      <c r="AS54" s="1"/>
      <c r="AT54" s="1"/>
      <c r="AU54" s="1">
        <f t="shared" si="57"/>
        <v>144</v>
      </c>
    </row>
    <row r="55" spans="2:47" ht="79.5" thickBot="1" x14ac:dyDescent="0.3">
      <c r="B55" s="3" t="s">
        <v>80</v>
      </c>
      <c r="C55" s="45" t="s">
        <v>81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 t="s">
        <v>13</v>
      </c>
      <c r="V55" s="1" t="s">
        <v>13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>
        <v>36</v>
      </c>
      <c r="AM55" s="1">
        <v>36</v>
      </c>
      <c r="AN55" s="1">
        <v>36</v>
      </c>
      <c r="AO55" s="1"/>
      <c r="AP55" s="1"/>
      <c r="AQ55" s="1"/>
      <c r="AR55" s="1"/>
      <c r="AS55" s="1"/>
      <c r="AT55" s="1"/>
      <c r="AU55" s="1">
        <f t="shared" si="57"/>
        <v>108</v>
      </c>
    </row>
    <row r="56" spans="2:47" ht="79.5" thickBot="1" x14ac:dyDescent="0.3">
      <c r="B56" s="3" t="s">
        <v>82</v>
      </c>
      <c r="C56" s="38" t="s">
        <v>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13</v>
      </c>
      <c r="V56" s="1" t="s">
        <v>13</v>
      </c>
      <c r="W56" s="1">
        <v>18</v>
      </c>
      <c r="X56" s="1">
        <v>16</v>
      </c>
      <c r="Y56" s="1">
        <v>16</v>
      </c>
      <c r="Z56" s="1">
        <v>16</v>
      </c>
      <c r="AA56" s="1">
        <v>16</v>
      </c>
      <c r="AB56" s="1">
        <v>16</v>
      </c>
      <c r="AC56" s="1">
        <v>16</v>
      </c>
      <c r="AD56" s="1">
        <v>16</v>
      </c>
      <c r="AE56" s="1">
        <v>16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>
        <f t="shared" si="57"/>
        <v>146</v>
      </c>
    </row>
    <row r="57" spans="2:47" ht="16.5" thickBot="1" x14ac:dyDescent="0.3">
      <c r="B57" s="4" t="s">
        <v>84</v>
      </c>
      <c r="C57" s="44" t="s">
        <v>79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 t="s">
        <v>13</v>
      </c>
      <c r="V57" s="1" t="s">
        <v>13</v>
      </c>
      <c r="W57" s="1"/>
      <c r="X57" s="1"/>
      <c r="Y57" s="1"/>
      <c r="Z57" s="1"/>
      <c r="AA57" s="1"/>
      <c r="AB57" s="1"/>
      <c r="AC57" s="1"/>
      <c r="AD57" s="1"/>
      <c r="AE57" s="1"/>
      <c r="AF57" s="1">
        <v>36</v>
      </c>
      <c r="AG57" s="1">
        <v>36</v>
      </c>
      <c r="AH57" s="1">
        <v>36</v>
      </c>
      <c r="AI57" s="1">
        <v>36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>
        <f t="shared" si="57"/>
        <v>144</v>
      </c>
    </row>
    <row r="58" spans="2:47" ht="32.25" thickBot="1" x14ac:dyDescent="0.3">
      <c r="B58" s="4" t="s">
        <v>85</v>
      </c>
      <c r="C58" s="44" t="s">
        <v>92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 t="s">
        <v>13</v>
      </c>
      <c r="V58" s="1" t="s">
        <v>13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>
        <v>36</v>
      </c>
      <c r="AP58" s="1">
        <v>36</v>
      </c>
      <c r="AQ58" s="1">
        <v>36</v>
      </c>
      <c r="AR58" s="1">
        <v>36</v>
      </c>
      <c r="AS58" s="1"/>
      <c r="AT58" s="1"/>
      <c r="AU58" s="1">
        <f t="shared" si="57"/>
        <v>144</v>
      </c>
    </row>
    <row r="59" spans="2:47" ht="26.25" thickBot="1" x14ac:dyDescent="0.3">
      <c r="B59" s="5" t="s">
        <v>17</v>
      </c>
      <c r="C59" s="46" t="s">
        <v>86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 t="s">
        <v>13</v>
      </c>
      <c r="V59" s="1" t="s">
        <v>13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>
        <v>36</v>
      </c>
      <c r="AT59" s="1"/>
      <c r="AU59" s="1">
        <f t="shared" si="57"/>
        <v>36</v>
      </c>
    </row>
    <row r="60" spans="2:47" ht="26.25" thickBot="1" x14ac:dyDescent="0.3">
      <c r="B60" s="5" t="s">
        <v>15</v>
      </c>
      <c r="C60" s="46" t="s">
        <v>87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13</v>
      </c>
      <c r="V60" s="1" t="s">
        <v>13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>
        <v>36</v>
      </c>
      <c r="AU60" s="1">
        <f t="shared" si="57"/>
        <v>36</v>
      </c>
    </row>
    <row r="61" spans="2:47" ht="15.75" thickBot="1" x14ac:dyDescent="0.3">
      <c r="B61" s="51" t="s">
        <v>88</v>
      </c>
      <c r="C61" s="52"/>
      <c r="D61" s="1">
        <f t="shared" ref="D61:T61" si="89">D52+D49+D42+D41</f>
        <v>36</v>
      </c>
      <c r="E61" s="1">
        <f t="shared" si="89"/>
        <v>36</v>
      </c>
      <c r="F61" s="1">
        <f t="shared" si="89"/>
        <v>36</v>
      </c>
      <c r="G61" s="1">
        <f t="shared" si="89"/>
        <v>36</v>
      </c>
      <c r="H61" s="1">
        <f t="shared" si="89"/>
        <v>36</v>
      </c>
      <c r="I61" s="1">
        <f t="shared" si="89"/>
        <v>36</v>
      </c>
      <c r="J61" s="1">
        <f t="shared" si="89"/>
        <v>36</v>
      </c>
      <c r="K61" s="1">
        <f t="shared" si="89"/>
        <v>36</v>
      </c>
      <c r="L61" s="1">
        <f t="shared" si="89"/>
        <v>36</v>
      </c>
      <c r="M61" s="1">
        <f t="shared" si="89"/>
        <v>36</v>
      </c>
      <c r="N61" s="1">
        <f t="shared" si="89"/>
        <v>36</v>
      </c>
      <c r="O61" s="1">
        <f t="shared" si="89"/>
        <v>36</v>
      </c>
      <c r="P61" s="1">
        <f t="shared" si="89"/>
        <v>36</v>
      </c>
      <c r="Q61" s="1">
        <f t="shared" si="89"/>
        <v>36</v>
      </c>
      <c r="R61" s="1">
        <f t="shared" si="89"/>
        <v>36</v>
      </c>
      <c r="S61" s="1">
        <f t="shared" si="89"/>
        <v>36</v>
      </c>
      <c r="T61" s="1">
        <f t="shared" si="89"/>
        <v>36</v>
      </c>
      <c r="U61" s="1"/>
      <c r="V61" s="1"/>
      <c r="W61" s="1">
        <f>W52+W49+W42+W41</f>
        <v>36</v>
      </c>
      <c r="X61" s="1">
        <f>X52+X49+X42+X41</f>
        <v>36</v>
      </c>
      <c r="Y61" s="1">
        <f>Y52+Y49+Y42+Y41</f>
        <v>36</v>
      </c>
      <c r="Z61" s="1">
        <f t="shared" ref="Z61:AT61" si="90">Z52+Z49+Z42+Z41</f>
        <v>36</v>
      </c>
      <c r="AA61" s="1">
        <f t="shared" si="90"/>
        <v>36</v>
      </c>
      <c r="AB61" s="1">
        <f t="shared" si="90"/>
        <v>36</v>
      </c>
      <c r="AC61" s="1">
        <f t="shared" si="90"/>
        <v>36</v>
      </c>
      <c r="AD61" s="1">
        <f t="shared" si="90"/>
        <v>36</v>
      </c>
      <c r="AE61" s="1">
        <f t="shared" si="90"/>
        <v>36</v>
      </c>
      <c r="AF61" s="1">
        <f t="shared" si="90"/>
        <v>36</v>
      </c>
      <c r="AG61" s="1">
        <f t="shared" si="90"/>
        <v>36</v>
      </c>
      <c r="AH61" s="1">
        <f t="shared" si="90"/>
        <v>36</v>
      </c>
      <c r="AI61" s="1">
        <f t="shared" si="90"/>
        <v>36</v>
      </c>
      <c r="AJ61" s="1">
        <f t="shared" si="90"/>
        <v>36</v>
      </c>
      <c r="AK61" s="1">
        <f t="shared" si="90"/>
        <v>36</v>
      </c>
      <c r="AL61" s="1">
        <f t="shared" si="90"/>
        <v>36</v>
      </c>
      <c r="AM61" s="1">
        <f t="shared" si="90"/>
        <v>36</v>
      </c>
      <c r="AN61" s="1">
        <f t="shared" si="90"/>
        <v>36</v>
      </c>
      <c r="AO61" s="1">
        <f t="shared" si="90"/>
        <v>36</v>
      </c>
      <c r="AP61" s="1">
        <f t="shared" si="90"/>
        <v>36</v>
      </c>
      <c r="AQ61" s="1">
        <f t="shared" si="90"/>
        <v>36</v>
      </c>
      <c r="AR61" s="1">
        <f t="shared" si="90"/>
        <v>36</v>
      </c>
      <c r="AS61" s="1">
        <f t="shared" si="90"/>
        <v>36</v>
      </c>
      <c r="AT61" s="1">
        <f t="shared" si="90"/>
        <v>36</v>
      </c>
      <c r="AU61" s="1">
        <f t="shared" si="57"/>
        <v>1476</v>
      </c>
    </row>
  </sheetData>
  <mergeCells count="24">
    <mergeCell ref="AM2:AP2"/>
    <mergeCell ref="AQ2:AT2"/>
    <mergeCell ref="AM31:AP31"/>
    <mergeCell ref="AQ31:AT31"/>
    <mergeCell ref="B61:C61"/>
    <mergeCell ref="C30:AT30"/>
    <mergeCell ref="D31:G31"/>
    <mergeCell ref="H31:K31"/>
    <mergeCell ref="L31:P31"/>
    <mergeCell ref="Q31:T31"/>
    <mergeCell ref="U31:X31"/>
    <mergeCell ref="Y31:AB31"/>
    <mergeCell ref="AC31:AG31"/>
    <mergeCell ref="AH31:AL31"/>
    <mergeCell ref="C1:AK1"/>
    <mergeCell ref="B28:C28"/>
    <mergeCell ref="D2:G2"/>
    <mergeCell ref="H2:K2"/>
    <mergeCell ref="L2:P2"/>
    <mergeCell ref="Q2:T2"/>
    <mergeCell ref="U2:X2"/>
    <mergeCell ref="Y2:AB2"/>
    <mergeCell ref="AC2:AG2"/>
    <mergeCell ref="AH2:A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zoomScale="90" zoomScaleNormal="90" workbookViewId="0">
      <selection activeCell="S3" sqref="S3:S4"/>
    </sheetView>
  </sheetViews>
  <sheetFormatPr defaultRowHeight="15" x14ac:dyDescent="0.25"/>
  <cols>
    <col min="2" max="18" width="3.7109375" customWidth="1"/>
    <col min="19" max="53" width="3.85546875" customWidth="1"/>
  </cols>
  <sheetData>
    <row r="1" spans="1:53" x14ac:dyDescent="0.25">
      <c r="A1" s="1" t="s">
        <v>4</v>
      </c>
      <c r="B1" s="50" t="s">
        <v>0</v>
      </c>
      <c r="C1" s="50"/>
      <c r="D1" s="50"/>
      <c r="E1" s="50"/>
      <c r="F1" s="50" t="s">
        <v>1</v>
      </c>
      <c r="G1" s="50"/>
      <c r="H1" s="50"/>
      <c r="I1" s="50"/>
      <c r="J1" s="50" t="s">
        <v>2</v>
      </c>
      <c r="K1" s="50"/>
      <c r="L1" s="50"/>
      <c r="M1" s="50"/>
      <c r="N1" s="50"/>
      <c r="O1" s="50" t="s">
        <v>3</v>
      </c>
      <c r="P1" s="50"/>
      <c r="Q1" s="50"/>
      <c r="R1" s="50"/>
      <c r="S1" s="50" t="s">
        <v>5</v>
      </c>
      <c r="T1" s="50"/>
      <c r="U1" s="50"/>
      <c r="V1" s="50"/>
      <c r="W1" s="50" t="s">
        <v>6</v>
      </c>
      <c r="X1" s="50"/>
      <c r="Y1" s="50"/>
      <c r="Z1" s="50"/>
      <c r="AA1" s="50" t="s">
        <v>7</v>
      </c>
      <c r="AB1" s="50"/>
      <c r="AC1" s="50"/>
      <c r="AD1" s="50"/>
      <c r="AE1" s="50"/>
      <c r="AF1" s="50" t="s">
        <v>8</v>
      </c>
      <c r="AG1" s="50"/>
      <c r="AH1" s="50"/>
      <c r="AI1" s="50"/>
      <c r="AJ1" s="50"/>
      <c r="AK1" s="50" t="s">
        <v>9</v>
      </c>
      <c r="AL1" s="50"/>
      <c r="AM1" s="50"/>
      <c r="AN1" s="50"/>
      <c r="AO1" s="50" t="s">
        <v>10</v>
      </c>
      <c r="AP1" s="50"/>
      <c r="AQ1" s="50"/>
      <c r="AR1" s="50"/>
      <c r="AS1" s="50" t="s">
        <v>11</v>
      </c>
      <c r="AT1" s="50"/>
      <c r="AU1" s="50"/>
      <c r="AV1" s="50"/>
      <c r="AW1" s="50" t="s">
        <v>12</v>
      </c>
      <c r="AX1" s="50"/>
      <c r="AY1" s="50"/>
      <c r="AZ1" s="50"/>
      <c r="BA1" s="50"/>
    </row>
    <row r="2" spans="1:53" ht="14.45" x14ac:dyDescent="0.35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I2" s="1">
        <v>34</v>
      </c>
      <c r="AJ2" s="1">
        <v>35</v>
      </c>
      <c r="AK2" s="1">
        <v>36</v>
      </c>
      <c r="AL2" s="1">
        <v>37</v>
      </c>
      <c r="AM2" s="1">
        <v>38</v>
      </c>
      <c r="AN2" s="1">
        <v>39</v>
      </c>
      <c r="AO2" s="1">
        <v>40</v>
      </c>
      <c r="AP2" s="1">
        <v>41</v>
      </c>
      <c r="AQ2" s="1">
        <v>42</v>
      </c>
      <c r="AR2" s="1">
        <v>43</v>
      </c>
      <c r="AS2" s="1">
        <v>44</v>
      </c>
      <c r="AT2" s="1">
        <v>45</v>
      </c>
      <c r="AU2" s="1">
        <v>46</v>
      </c>
      <c r="AV2" s="1">
        <v>47</v>
      </c>
      <c r="AW2" s="1">
        <v>48</v>
      </c>
      <c r="AX2" s="1">
        <v>49</v>
      </c>
      <c r="AY2" s="1">
        <v>50</v>
      </c>
      <c r="AZ2" s="1">
        <v>51</v>
      </c>
      <c r="BA2" s="1">
        <v>52</v>
      </c>
    </row>
    <row r="3" spans="1:53" x14ac:dyDescent="0.25">
      <c r="A3" s="54">
        <v>1</v>
      </c>
      <c r="B3" s="1" t="s">
        <v>14</v>
      </c>
      <c r="C3" s="1" t="s">
        <v>14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  <c r="Q3" s="1" t="s">
        <v>14</v>
      </c>
      <c r="R3" s="1" t="s">
        <v>14</v>
      </c>
      <c r="S3" s="54" t="s">
        <v>13</v>
      </c>
      <c r="T3" s="54" t="s">
        <v>13</v>
      </c>
      <c r="U3" s="1" t="s">
        <v>14</v>
      </c>
      <c r="V3" s="1" t="s">
        <v>14</v>
      </c>
      <c r="W3" s="1" t="s">
        <v>14</v>
      </c>
      <c r="X3" s="1" t="s">
        <v>14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/>
      <c r="AO3" s="1"/>
      <c r="AP3" s="54" t="s">
        <v>16</v>
      </c>
      <c r="AQ3" s="54" t="s">
        <v>16</v>
      </c>
      <c r="AR3" s="54" t="s">
        <v>16</v>
      </c>
      <c r="AS3" s="54" t="s">
        <v>13</v>
      </c>
      <c r="AT3" s="54" t="s">
        <v>13</v>
      </c>
      <c r="AU3" s="54" t="s">
        <v>13</v>
      </c>
      <c r="AV3" s="54" t="s">
        <v>13</v>
      </c>
      <c r="AW3" s="54" t="s">
        <v>13</v>
      </c>
      <c r="AX3" s="54" t="s">
        <v>13</v>
      </c>
      <c r="AY3" s="54" t="s">
        <v>13</v>
      </c>
      <c r="AZ3" s="54" t="s">
        <v>13</v>
      </c>
      <c r="BA3" s="54" t="s">
        <v>13</v>
      </c>
    </row>
    <row r="4" spans="1:53" x14ac:dyDescent="0.25">
      <c r="A4" s="5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5"/>
      <c r="T4" s="5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 t="s">
        <v>18</v>
      </c>
      <c r="AO4" s="1" t="s">
        <v>18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 spans="1:53" x14ac:dyDescent="0.25">
      <c r="A5" s="56">
        <v>2</v>
      </c>
      <c r="B5" s="1" t="s">
        <v>14</v>
      </c>
      <c r="C5" s="1" t="s">
        <v>14</v>
      </c>
      <c r="D5" s="1" t="s">
        <v>14</v>
      </c>
      <c r="E5" s="1" t="s">
        <v>14</v>
      </c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 t="s">
        <v>14</v>
      </c>
      <c r="L5" s="1" t="s">
        <v>14</v>
      </c>
      <c r="M5" s="1" t="s">
        <v>14</v>
      </c>
      <c r="N5" s="1" t="s">
        <v>14</v>
      </c>
      <c r="O5" s="1" t="s">
        <v>14</v>
      </c>
      <c r="P5" s="1" t="s">
        <v>14</v>
      </c>
      <c r="Q5" s="1"/>
      <c r="R5" s="1"/>
      <c r="S5" s="54" t="s">
        <v>13</v>
      </c>
      <c r="T5" s="54" t="s">
        <v>13</v>
      </c>
      <c r="U5" s="1" t="s">
        <v>14</v>
      </c>
      <c r="V5" s="1" t="s">
        <v>14</v>
      </c>
      <c r="W5" s="1" t="s">
        <v>14</v>
      </c>
      <c r="X5" s="1" t="s">
        <v>14</v>
      </c>
      <c r="Y5" s="1" t="s">
        <v>14</v>
      </c>
      <c r="Z5" s="1" t="s">
        <v>14</v>
      </c>
      <c r="AA5" s="1" t="s">
        <v>14</v>
      </c>
      <c r="AB5" s="1" t="s">
        <v>14</v>
      </c>
      <c r="AC5" s="1" t="s">
        <v>14</v>
      </c>
      <c r="AD5" s="1"/>
      <c r="AE5" s="1"/>
      <c r="AF5" s="1"/>
      <c r="AG5" s="1"/>
      <c r="AH5" s="1"/>
      <c r="AI5" s="1"/>
      <c r="AJ5" s="54" t="s">
        <v>17</v>
      </c>
      <c r="AK5" s="54" t="s">
        <v>16</v>
      </c>
      <c r="AL5" s="54" t="s">
        <v>16</v>
      </c>
      <c r="AM5" s="54" t="s">
        <v>16</v>
      </c>
      <c r="AN5" s="54" t="s">
        <v>16</v>
      </c>
      <c r="AO5" s="54" t="s">
        <v>16</v>
      </c>
      <c r="AP5" s="54" t="s">
        <v>16</v>
      </c>
      <c r="AQ5" s="54" t="s">
        <v>16</v>
      </c>
      <c r="AR5" s="54" t="s">
        <v>15</v>
      </c>
      <c r="AS5" s="2"/>
      <c r="AT5" s="2"/>
      <c r="AU5" s="2"/>
      <c r="AV5" s="2"/>
      <c r="AW5" s="2"/>
      <c r="AX5" s="2"/>
      <c r="AY5" s="2"/>
      <c r="AZ5" s="2"/>
      <c r="BA5" s="2"/>
    </row>
    <row r="6" spans="1:53" x14ac:dyDescent="0.25">
      <c r="A6" s="5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18</v>
      </c>
      <c r="R6" s="1" t="s">
        <v>18</v>
      </c>
      <c r="S6" s="55"/>
      <c r="T6" s="55"/>
      <c r="U6" s="1"/>
      <c r="V6" s="1"/>
      <c r="W6" s="1"/>
      <c r="X6" s="1"/>
      <c r="Y6" s="1"/>
      <c r="Z6" s="1"/>
      <c r="AA6" s="1"/>
      <c r="AB6" s="1"/>
      <c r="AC6" s="1"/>
      <c r="AD6" s="1" t="s">
        <v>18</v>
      </c>
      <c r="AE6" s="1" t="s">
        <v>18</v>
      </c>
      <c r="AF6" s="1" t="s">
        <v>18</v>
      </c>
      <c r="AG6" s="1" t="s">
        <v>18</v>
      </c>
      <c r="AH6" s="1" t="s">
        <v>18</v>
      </c>
      <c r="AI6" s="1" t="s">
        <v>18</v>
      </c>
      <c r="AJ6" s="55"/>
      <c r="AK6" s="55"/>
      <c r="AL6" s="55"/>
      <c r="AM6" s="55"/>
      <c r="AN6" s="55"/>
      <c r="AO6" s="55"/>
      <c r="AP6" s="55"/>
      <c r="AQ6" s="55"/>
      <c r="AR6" s="55"/>
      <c r="AS6" s="2"/>
      <c r="AT6" s="2"/>
      <c r="AU6" s="2"/>
      <c r="AV6" s="2"/>
      <c r="AW6" s="2"/>
      <c r="AX6" s="2"/>
      <c r="AY6" s="2"/>
      <c r="AZ6" s="2"/>
      <c r="BA6" s="2"/>
    </row>
  </sheetData>
  <mergeCells count="39">
    <mergeCell ref="W1:Z1"/>
    <mergeCell ref="AA1:AE1"/>
    <mergeCell ref="B1:E1"/>
    <mergeCell ref="F1:I1"/>
    <mergeCell ref="J1:N1"/>
    <mergeCell ref="O1:R1"/>
    <mergeCell ref="S1:V1"/>
    <mergeCell ref="AF1:AJ1"/>
    <mergeCell ref="AK1:AN1"/>
    <mergeCell ref="AO1:AR1"/>
    <mergeCell ref="AS1:AV1"/>
    <mergeCell ref="AW1:BA1"/>
    <mergeCell ref="AO5:AO6"/>
    <mergeCell ref="A3:A4"/>
    <mergeCell ref="A5:A6"/>
    <mergeCell ref="S3:S4"/>
    <mergeCell ref="T3:T4"/>
    <mergeCell ref="S5:S6"/>
    <mergeCell ref="T5:T6"/>
    <mergeCell ref="AJ5:AJ6"/>
    <mergeCell ref="AK5:AK6"/>
    <mergeCell ref="AL5:AL6"/>
    <mergeCell ref="AM5:AM6"/>
    <mergeCell ref="AN5:AN6"/>
    <mergeCell ref="AP5:AP6"/>
    <mergeCell ref="AQ5:AQ6"/>
    <mergeCell ref="AR5:AR6"/>
    <mergeCell ref="AP3:AP4"/>
    <mergeCell ref="AQ3:AQ4"/>
    <mergeCell ref="AR3:AR4"/>
    <mergeCell ref="AY3:AY4"/>
    <mergeCell ref="AZ3:AZ4"/>
    <mergeCell ref="BA3:BA4"/>
    <mergeCell ref="AS3:AS4"/>
    <mergeCell ref="AT3:AT4"/>
    <mergeCell ref="AU3:AU4"/>
    <mergeCell ref="AV3:AV4"/>
    <mergeCell ref="AW3:AW4"/>
    <mergeCell ref="AX3:AX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календарный-учебный график</vt:lpstr>
      <vt:lpstr>Лист1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ПУ-19</cp:lastModifiedBy>
  <dcterms:created xsi:type="dcterms:W3CDTF">2024-04-08T14:09:26Z</dcterms:created>
  <dcterms:modified xsi:type="dcterms:W3CDTF">2024-10-28T11:34:15Z</dcterms:modified>
</cp:coreProperties>
</file>